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4" activeTab="7"/>
  </bookViews>
  <sheets>
    <sheet name="motion" sheetId="1" r:id="rId1"/>
    <sheet name="mjpg-streamer no client" sheetId="3" r:id="rId2"/>
    <sheet name="mjpg-streamer client" sheetId="6" r:id="rId3"/>
    <sheet name="ffmpeg &amp; avconv" sheetId="7" r:id="rId4"/>
    <sheet name="ffmpeg &amp; crtmpserver no client" sheetId="8" r:id="rId5"/>
    <sheet name="ffmpeg &amp; crtmpserver client" sheetId="9" r:id="rId6"/>
    <sheet name="Comparatif" sheetId="2" r:id="rId7"/>
    <sheet name="Graphique" sheetId="5" r:id="rId8"/>
  </sheets>
  <calcPr calcId="152511"/>
</workbook>
</file>

<file path=xl/calcChain.xml><?xml version="1.0" encoding="utf-8"?>
<calcChain xmlns="http://schemas.openxmlformats.org/spreadsheetml/2006/main">
  <c r="AB3" i="2" l="1"/>
  <c r="AC3" i="2"/>
  <c r="AD3" i="2"/>
  <c r="AB4" i="2"/>
  <c r="AC4" i="2"/>
  <c r="AD4" i="2"/>
  <c r="AE4" i="2" s="1"/>
  <c r="AB5" i="2"/>
  <c r="AC5" i="2"/>
  <c r="AD5" i="2"/>
  <c r="AB6" i="2"/>
  <c r="AC6" i="2"/>
  <c r="AD6" i="2"/>
  <c r="AE6" i="2" s="1"/>
  <c r="AB7" i="2"/>
  <c r="AC7" i="2"/>
  <c r="AD7" i="2"/>
  <c r="AE7" i="2" s="1"/>
  <c r="AB8" i="2"/>
  <c r="AC8" i="2"/>
  <c r="AD8" i="2"/>
  <c r="AB9" i="2"/>
  <c r="AC9" i="2"/>
  <c r="AD9" i="2"/>
  <c r="AE9" i="2" s="1"/>
  <c r="AB10" i="2"/>
  <c r="AC10" i="2"/>
  <c r="AD10" i="2"/>
  <c r="AE10" i="2" s="1"/>
  <c r="AB11" i="2"/>
  <c r="AC11" i="2"/>
  <c r="AD11" i="2"/>
  <c r="AB12" i="2"/>
  <c r="AC12" i="2"/>
  <c r="AD12" i="2"/>
  <c r="AE12" i="2" s="1"/>
  <c r="AB13" i="2"/>
  <c r="AC13" i="2"/>
  <c r="AD13" i="2"/>
  <c r="AE13" i="2" s="1"/>
  <c r="AB14" i="2"/>
  <c r="AC14" i="2"/>
  <c r="AD14" i="2"/>
  <c r="AE14" i="2" s="1"/>
  <c r="AB15" i="2"/>
  <c r="AC15" i="2"/>
  <c r="AD15" i="2"/>
  <c r="AE15" i="2" s="1"/>
  <c r="AB16" i="2"/>
  <c r="AC16" i="2"/>
  <c r="AD16" i="2"/>
  <c r="AE16" i="2" s="1"/>
  <c r="AB17" i="2"/>
  <c r="AC17" i="2"/>
  <c r="AD17" i="2"/>
  <c r="AE17" i="2" s="1"/>
  <c r="AB18" i="2"/>
  <c r="AC18" i="2"/>
  <c r="AD18" i="2"/>
  <c r="AE18" i="2" s="1"/>
  <c r="AB19" i="2"/>
  <c r="AC19" i="2"/>
  <c r="AD19" i="2"/>
  <c r="AB20" i="2"/>
  <c r="AC20" i="2"/>
  <c r="AD20" i="2"/>
  <c r="AE20" i="2" s="1"/>
  <c r="AB21" i="2"/>
  <c r="AC21" i="2"/>
  <c r="AD21" i="2"/>
  <c r="AB22" i="2"/>
  <c r="AC22" i="2"/>
  <c r="AD22" i="2"/>
  <c r="AE22" i="2" s="1"/>
  <c r="AA4" i="2"/>
  <c r="AA5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3" i="2"/>
  <c r="W3" i="2"/>
  <c r="X3" i="2"/>
  <c r="Y3" i="2"/>
  <c r="W4" i="2"/>
  <c r="X4" i="2"/>
  <c r="Y4" i="2"/>
  <c r="W5" i="2"/>
  <c r="X5" i="2"/>
  <c r="Y5" i="2"/>
  <c r="W6" i="2"/>
  <c r="X6" i="2"/>
  <c r="Y6" i="2"/>
  <c r="W7" i="2"/>
  <c r="X7" i="2"/>
  <c r="Y7" i="2"/>
  <c r="W8" i="2"/>
  <c r="X8" i="2"/>
  <c r="Y8" i="2"/>
  <c r="W9" i="2"/>
  <c r="X9" i="2"/>
  <c r="Y9" i="2"/>
  <c r="Z9" i="2" s="1"/>
  <c r="W10" i="2"/>
  <c r="X10" i="2"/>
  <c r="Y10" i="2"/>
  <c r="W11" i="2"/>
  <c r="X11" i="2"/>
  <c r="Y11" i="2"/>
  <c r="Z11" i="2" s="1"/>
  <c r="W12" i="2"/>
  <c r="X12" i="2"/>
  <c r="Y12" i="2"/>
  <c r="W13" i="2"/>
  <c r="X13" i="2"/>
  <c r="Y13" i="2"/>
  <c r="W14" i="2"/>
  <c r="X14" i="2"/>
  <c r="Y14" i="2"/>
  <c r="W15" i="2"/>
  <c r="X15" i="2"/>
  <c r="Y15" i="2"/>
  <c r="W16" i="2"/>
  <c r="X16" i="2"/>
  <c r="Y16" i="2"/>
  <c r="W17" i="2"/>
  <c r="X17" i="2"/>
  <c r="Y17" i="2"/>
  <c r="Z17" i="2" s="1"/>
  <c r="W18" i="2"/>
  <c r="X18" i="2"/>
  <c r="Y18" i="2"/>
  <c r="W19" i="2"/>
  <c r="X19" i="2"/>
  <c r="Y19" i="2"/>
  <c r="Z19" i="2" s="1"/>
  <c r="W20" i="2"/>
  <c r="X20" i="2"/>
  <c r="Y20" i="2"/>
  <c r="W21" i="2"/>
  <c r="X21" i="2"/>
  <c r="Y21" i="2"/>
  <c r="W22" i="2"/>
  <c r="X22" i="2"/>
  <c r="Y22" i="2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3" i="2"/>
  <c r="AE21" i="2"/>
  <c r="AE19" i="2"/>
  <c r="AE11" i="2"/>
  <c r="AE8" i="2"/>
  <c r="AE5" i="2"/>
  <c r="AE3" i="2"/>
  <c r="I3" i="9"/>
  <c r="I4" i="9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" i="9"/>
  <c r="Z22" i="2"/>
  <c r="Z21" i="2"/>
  <c r="Z20" i="2"/>
  <c r="Z18" i="2"/>
  <c r="Z16" i="2"/>
  <c r="Z15" i="2"/>
  <c r="Z14" i="2"/>
  <c r="Z13" i="2"/>
  <c r="Z12" i="2"/>
  <c r="Z10" i="2"/>
  <c r="Z8" i="2"/>
  <c r="Z7" i="2"/>
  <c r="Z6" i="2"/>
  <c r="Z5" i="2"/>
  <c r="Z4" i="2"/>
  <c r="Z3" i="2"/>
  <c r="I3" i="8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" i="8"/>
  <c r="R3" i="2"/>
  <c r="S3" i="2"/>
  <c r="T3" i="2"/>
  <c r="U3" i="2" s="1"/>
  <c r="R4" i="2"/>
  <c r="S4" i="2"/>
  <c r="T4" i="2"/>
  <c r="R5" i="2"/>
  <c r="S5" i="2"/>
  <c r="T5" i="2"/>
  <c r="R6" i="2"/>
  <c r="S6" i="2"/>
  <c r="T6" i="2"/>
  <c r="R7" i="2"/>
  <c r="S7" i="2"/>
  <c r="T7" i="2"/>
  <c r="R8" i="2"/>
  <c r="S8" i="2"/>
  <c r="T8" i="2"/>
  <c r="R9" i="2"/>
  <c r="S9" i="2"/>
  <c r="T9" i="2"/>
  <c r="R10" i="2"/>
  <c r="S10" i="2"/>
  <c r="T10" i="2"/>
  <c r="U10" i="2" s="1"/>
  <c r="R11" i="2"/>
  <c r="S11" i="2"/>
  <c r="T11" i="2"/>
  <c r="U11" i="2" s="1"/>
  <c r="R12" i="2"/>
  <c r="S12" i="2"/>
  <c r="T12" i="2"/>
  <c r="U12" i="2" s="1"/>
  <c r="R13" i="2"/>
  <c r="S13" i="2"/>
  <c r="T13" i="2"/>
  <c r="R14" i="2"/>
  <c r="S14" i="2"/>
  <c r="T14" i="2"/>
  <c r="R15" i="2"/>
  <c r="S15" i="2"/>
  <c r="T15" i="2"/>
  <c r="R16" i="2"/>
  <c r="S16" i="2"/>
  <c r="T16" i="2"/>
  <c r="R17" i="2"/>
  <c r="S17" i="2"/>
  <c r="T17" i="2"/>
  <c r="R18" i="2"/>
  <c r="S18" i="2"/>
  <c r="T18" i="2"/>
  <c r="U18" i="2" s="1"/>
  <c r="R19" i="2"/>
  <c r="S19" i="2"/>
  <c r="T19" i="2"/>
  <c r="U19" i="2" s="1"/>
  <c r="R20" i="2"/>
  <c r="S20" i="2"/>
  <c r="T20" i="2"/>
  <c r="U20" i="2" s="1"/>
  <c r="R21" i="2"/>
  <c r="S21" i="2"/>
  <c r="T21" i="2"/>
  <c r="R22" i="2"/>
  <c r="S22" i="2"/>
  <c r="T22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3" i="2"/>
  <c r="U22" i="2"/>
  <c r="U21" i="2"/>
  <c r="U17" i="2"/>
  <c r="U16" i="2"/>
  <c r="U15" i="2"/>
  <c r="U14" i="2"/>
  <c r="U13" i="2"/>
  <c r="U9" i="2"/>
  <c r="U8" i="2"/>
  <c r="U7" i="2"/>
  <c r="U6" i="2"/>
  <c r="U5" i="2"/>
  <c r="U4" i="2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" i="7"/>
  <c r="O3" i="2"/>
  <c r="P3" i="2" s="1"/>
  <c r="O4" i="2"/>
  <c r="O5" i="2"/>
  <c r="P5" i="2" s="1"/>
  <c r="O6" i="2"/>
  <c r="O7" i="2"/>
  <c r="O8" i="2"/>
  <c r="O9" i="2"/>
  <c r="P9" i="2" s="1"/>
  <c r="O10" i="2"/>
  <c r="P10" i="2" s="1"/>
  <c r="O11" i="2"/>
  <c r="P11" i="2" s="1"/>
  <c r="O12" i="2"/>
  <c r="O13" i="2"/>
  <c r="P13" i="2" s="1"/>
  <c r="O14" i="2"/>
  <c r="O15" i="2"/>
  <c r="O16" i="2"/>
  <c r="O17" i="2"/>
  <c r="P17" i="2" s="1"/>
  <c r="O18" i="2"/>
  <c r="P18" i="2" s="1"/>
  <c r="O19" i="2"/>
  <c r="P19" i="2" s="1"/>
  <c r="O20" i="2"/>
  <c r="O21" i="2"/>
  <c r="P21" i="2" s="1"/>
  <c r="O22" i="2"/>
  <c r="M3" i="2"/>
  <c r="N3" i="2"/>
  <c r="M4" i="2"/>
  <c r="N4" i="2"/>
  <c r="M5" i="2"/>
  <c r="N5" i="2"/>
  <c r="M6" i="2"/>
  <c r="N6" i="2"/>
  <c r="M7" i="2"/>
  <c r="N7" i="2"/>
  <c r="M8" i="2"/>
  <c r="N8" i="2"/>
  <c r="M9" i="2"/>
  <c r="N9" i="2"/>
  <c r="M10" i="2"/>
  <c r="N10" i="2"/>
  <c r="M11" i="2"/>
  <c r="N11" i="2"/>
  <c r="M12" i="2"/>
  <c r="N12" i="2"/>
  <c r="M13" i="2"/>
  <c r="N13" i="2"/>
  <c r="M14" i="2"/>
  <c r="N14" i="2"/>
  <c r="M15" i="2"/>
  <c r="N15" i="2"/>
  <c r="M16" i="2"/>
  <c r="N16" i="2"/>
  <c r="M17" i="2"/>
  <c r="N17" i="2"/>
  <c r="M18" i="2"/>
  <c r="N18" i="2"/>
  <c r="M19" i="2"/>
  <c r="N19" i="2"/>
  <c r="M20" i="2"/>
  <c r="N20" i="2"/>
  <c r="M21" i="2"/>
  <c r="N21" i="2"/>
  <c r="M22" i="2"/>
  <c r="N22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3" i="2"/>
  <c r="P22" i="2"/>
  <c r="P20" i="2"/>
  <c r="P16" i="2"/>
  <c r="P15" i="2"/>
  <c r="P14" i="2"/>
  <c r="P12" i="2"/>
  <c r="P8" i="2"/>
  <c r="P7" i="2"/>
  <c r="P6" i="2"/>
  <c r="P4" i="2"/>
  <c r="I3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" i="6"/>
  <c r="H3" i="2"/>
  <c r="I3" i="2"/>
  <c r="J3" i="2"/>
  <c r="H4" i="2"/>
  <c r="I4" i="2"/>
  <c r="J4" i="2"/>
  <c r="H5" i="2"/>
  <c r="I5" i="2"/>
  <c r="J5" i="2"/>
  <c r="H6" i="2"/>
  <c r="I6" i="2"/>
  <c r="J6" i="2"/>
  <c r="H7" i="2"/>
  <c r="I7" i="2"/>
  <c r="J7" i="2"/>
  <c r="H8" i="2"/>
  <c r="I8" i="2"/>
  <c r="J8" i="2"/>
  <c r="H9" i="2"/>
  <c r="I9" i="2"/>
  <c r="J9" i="2"/>
  <c r="H10" i="2"/>
  <c r="I10" i="2"/>
  <c r="J10" i="2"/>
  <c r="H11" i="2"/>
  <c r="I11" i="2"/>
  <c r="J11" i="2"/>
  <c r="H12" i="2"/>
  <c r="I12" i="2"/>
  <c r="J12" i="2"/>
  <c r="H13" i="2"/>
  <c r="I13" i="2"/>
  <c r="J13" i="2"/>
  <c r="H14" i="2"/>
  <c r="I14" i="2"/>
  <c r="J14" i="2"/>
  <c r="H15" i="2"/>
  <c r="I15" i="2"/>
  <c r="J15" i="2"/>
  <c r="H16" i="2"/>
  <c r="I16" i="2"/>
  <c r="J16" i="2"/>
  <c r="H17" i="2"/>
  <c r="I17" i="2"/>
  <c r="J17" i="2"/>
  <c r="H18" i="2"/>
  <c r="I18" i="2"/>
  <c r="J18" i="2"/>
  <c r="H19" i="2"/>
  <c r="I19" i="2"/>
  <c r="J19" i="2"/>
  <c r="H20" i="2"/>
  <c r="I20" i="2"/>
  <c r="J20" i="2"/>
  <c r="H21" i="2"/>
  <c r="I21" i="2"/>
  <c r="J21" i="2"/>
  <c r="H22" i="2"/>
  <c r="I22" i="2"/>
  <c r="J22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3" i="2"/>
  <c r="K4" i="2" l="1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3" i="2"/>
  <c r="F20" i="2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" i="3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" i="1"/>
  <c r="C3" i="2"/>
  <c r="D3" i="2"/>
  <c r="E3" i="2"/>
  <c r="F3" i="2" s="1"/>
  <c r="C4" i="2"/>
  <c r="D4" i="2"/>
  <c r="E4" i="2"/>
  <c r="F4" i="2" s="1"/>
  <c r="C5" i="2"/>
  <c r="D5" i="2"/>
  <c r="E5" i="2"/>
  <c r="F5" i="2" s="1"/>
  <c r="C6" i="2"/>
  <c r="D6" i="2"/>
  <c r="E6" i="2"/>
  <c r="F6" i="2" s="1"/>
  <c r="C7" i="2"/>
  <c r="D7" i="2"/>
  <c r="E7" i="2"/>
  <c r="F7" i="2" s="1"/>
  <c r="C8" i="2"/>
  <c r="D8" i="2"/>
  <c r="E8" i="2"/>
  <c r="F8" i="2" s="1"/>
  <c r="C9" i="2"/>
  <c r="D9" i="2"/>
  <c r="E9" i="2"/>
  <c r="F9" i="2" s="1"/>
  <c r="C10" i="2"/>
  <c r="D10" i="2"/>
  <c r="E10" i="2"/>
  <c r="F10" i="2" s="1"/>
  <c r="C11" i="2"/>
  <c r="D11" i="2"/>
  <c r="E11" i="2"/>
  <c r="F11" i="2" s="1"/>
  <c r="C12" i="2"/>
  <c r="D12" i="2"/>
  <c r="E12" i="2"/>
  <c r="F12" i="2" s="1"/>
  <c r="C13" i="2"/>
  <c r="D13" i="2"/>
  <c r="E13" i="2"/>
  <c r="F13" i="2" s="1"/>
  <c r="C14" i="2"/>
  <c r="D14" i="2"/>
  <c r="E14" i="2"/>
  <c r="F14" i="2" s="1"/>
  <c r="C15" i="2"/>
  <c r="D15" i="2"/>
  <c r="E15" i="2"/>
  <c r="F15" i="2" s="1"/>
  <c r="C16" i="2"/>
  <c r="D16" i="2"/>
  <c r="E16" i="2"/>
  <c r="F16" i="2" s="1"/>
  <c r="C17" i="2"/>
  <c r="D17" i="2"/>
  <c r="E17" i="2"/>
  <c r="F17" i="2" s="1"/>
  <c r="C18" i="2"/>
  <c r="D18" i="2"/>
  <c r="E18" i="2"/>
  <c r="F18" i="2" s="1"/>
  <c r="C19" i="2"/>
  <c r="D19" i="2"/>
  <c r="E19" i="2"/>
  <c r="F19" i="2" s="1"/>
  <c r="C20" i="2"/>
  <c r="D20" i="2"/>
  <c r="E20" i="2"/>
  <c r="C21" i="2"/>
  <c r="D21" i="2"/>
  <c r="E21" i="2"/>
  <c r="F21" i="2" s="1"/>
  <c r="C22" i="2"/>
  <c r="D22" i="2"/>
  <c r="E22" i="2"/>
  <c r="F22" i="2" s="1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3" i="2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4" i="2"/>
</calcChain>
</file>

<file path=xl/sharedStrings.xml><?xml version="1.0" encoding="utf-8"?>
<sst xmlns="http://schemas.openxmlformats.org/spreadsheetml/2006/main" count="90" uniqueCount="15">
  <si>
    <t>user</t>
  </si>
  <si>
    <t>system</t>
  </si>
  <si>
    <t>nice</t>
  </si>
  <si>
    <t>idle</t>
  </si>
  <si>
    <t>wait i/o</t>
  </si>
  <si>
    <t>hardware interrupt</t>
  </si>
  <si>
    <t>software interrupt</t>
  </si>
  <si>
    <t>vm stolen</t>
  </si>
  <si>
    <t>motion</t>
  </si>
  <si>
    <t>Total</t>
  </si>
  <si>
    <t>mjpg-streamer no client</t>
  </si>
  <si>
    <t>mjpg-streamer client</t>
  </si>
  <si>
    <t>ffmpeg &amp; avconv</t>
  </si>
  <si>
    <t>ffmpeg &amp; crtmpserver no client</t>
  </si>
  <si>
    <t>ffmpeg &amp; crtmpserver client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</si>
</sst>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Comparatif des solutions de streaming vidéo sur</a:t>
            </a:r>
            <a:r>
              <a:rPr lang="fr-FR" baseline="0"/>
              <a:t> Raspberry Pi</a:t>
            </a:r>
            <a:endParaRPr lang="fr-F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4"/>
          <c:order val="4"/>
          <c:tx>
            <c:strRef>
              <c:f>Comparatif!$F$1:$F$2</c:f>
              <c:strCache>
                <c:ptCount val="2"/>
                <c:pt idx="0">
                  <c:v>motion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Comparatif!$A$3:$A$22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Comparatif!$F$3:$F$22</c:f>
              <c:numCache>
                <c:formatCode>General</c:formatCode>
                <c:ptCount val="20"/>
                <c:pt idx="0">
                  <c:v>10.099999999999994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Comparatif!$K$1:$K$2</c:f>
              <c:strCache>
                <c:ptCount val="2"/>
                <c:pt idx="0">
                  <c:v>mjpg-streamer no client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Comparatif!$A$3:$A$22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Comparatif!$K$3:$K$22</c:f>
              <c:numCache>
                <c:formatCode>General</c:formatCode>
                <c:ptCount val="20"/>
                <c:pt idx="0">
                  <c:v>10</c:v>
                </c:pt>
                <c:pt idx="1">
                  <c:v>19.599999999999994</c:v>
                </c:pt>
                <c:pt idx="2">
                  <c:v>16.400000000000006</c:v>
                </c:pt>
                <c:pt idx="3">
                  <c:v>16.200000000000003</c:v>
                </c:pt>
                <c:pt idx="4">
                  <c:v>16</c:v>
                </c:pt>
                <c:pt idx="5">
                  <c:v>21</c:v>
                </c:pt>
                <c:pt idx="6">
                  <c:v>16</c:v>
                </c:pt>
                <c:pt idx="7">
                  <c:v>21.599999999999994</c:v>
                </c:pt>
                <c:pt idx="8">
                  <c:v>31.900000000000006</c:v>
                </c:pt>
                <c:pt idx="9">
                  <c:v>24.799999999999997</c:v>
                </c:pt>
                <c:pt idx="10">
                  <c:v>22.5</c:v>
                </c:pt>
                <c:pt idx="11">
                  <c:v>32.599999999999994</c:v>
                </c:pt>
                <c:pt idx="12">
                  <c:v>24.200000000000003</c:v>
                </c:pt>
                <c:pt idx="13">
                  <c:v>25.900000000000006</c:v>
                </c:pt>
                <c:pt idx="14">
                  <c:v>35.5</c:v>
                </c:pt>
                <c:pt idx="15">
                  <c:v>29.900000000000006</c:v>
                </c:pt>
                <c:pt idx="16">
                  <c:v>25.099999999999994</c:v>
                </c:pt>
                <c:pt idx="17">
                  <c:v>32.299999999999997</c:v>
                </c:pt>
                <c:pt idx="18">
                  <c:v>25.400000000000006</c:v>
                </c:pt>
                <c:pt idx="19">
                  <c:v>22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Comparatif!$P$1:$P$2</c:f>
              <c:strCache>
                <c:ptCount val="2"/>
                <c:pt idx="0">
                  <c:v>mjpg-streamer client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Comparatif!$A$3:$A$22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Comparatif!$P$3:$P$22</c:f>
              <c:numCache>
                <c:formatCode>General</c:formatCode>
                <c:ptCount val="20"/>
                <c:pt idx="0">
                  <c:v>11.5</c:v>
                </c:pt>
                <c:pt idx="1">
                  <c:v>70.2</c:v>
                </c:pt>
                <c:pt idx="2">
                  <c:v>69.099999999999994</c:v>
                </c:pt>
                <c:pt idx="3">
                  <c:v>72</c:v>
                </c:pt>
                <c:pt idx="4">
                  <c:v>28.5</c:v>
                </c:pt>
                <c:pt idx="5">
                  <c:v>23</c:v>
                </c:pt>
                <c:pt idx="6">
                  <c:v>62.3</c:v>
                </c:pt>
                <c:pt idx="7">
                  <c:v>65.900000000000006</c:v>
                </c:pt>
                <c:pt idx="8">
                  <c:v>46.7</c:v>
                </c:pt>
                <c:pt idx="9">
                  <c:v>30</c:v>
                </c:pt>
                <c:pt idx="10">
                  <c:v>22.599999999999994</c:v>
                </c:pt>
                <c:pt idx="11">
                  <c:v>22.200000000000003</c:v>
                </c:pt>
                <c:pt idx="12">
                  <c:v>51.9</c:v>
                </c:pt>
                <c:pt idx="13">
                  <c:v>74.900000000000006</c:v>
                </c:pt>
                <c:pt idx="14">
                  <c:v>74.599999999999994</c:v>
                </c:pt>
                <c:pt idx="15">
                  <c:v>78.099999999999994</c:v>
                </c:pt>
                <c:pt idx="16">
                  <c:v>76.3</c:v>
                </c:pt>
                <c:pt idx="17">
                  <c:v>73.900000000000006</c:v>
                </c:pt>
                <c:pt idx="18">
                  <c:v>78.8</c:v>
                </c:pt>
                <c:pt idx="19">
                  <c:v>78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Comparatif!$U$1:$U$2</c:f>
              <c:strCache>
                <c:ptCount val="2"/>
                <c:pt idx="0">
                  <c:v>ffmpeg &amp; avconv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Comparatif!$A$3:$A$22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Comparatif!$U$3:$U$22</c:f>
              <c:numCache>
                <c:formatCode>General</c:formatCode>
                <c:ptCount val="20"/>
                <c:pt idx="0">
                  <c:v>11.799999999999997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Comparatif!$Z$1:$Z$2</c:f>
              <c:strCache>
                <c:ptCount val="2"/>
                <c:pt idx="0">
                  <c:v>ffmpeg &amp; crtmpserver no client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Comparatif!$A$3:$A$22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Comparatif!$Z$3:$Z$22</c:f>
              <c:numCache>
                <c:formatCode>General</c:formatCode>
                <c:ptCount val="20"/>
                <c:pt idx="0">
                  <c:v>42.8</c:v>
                </c:pt>
                <c:pt idx="1">
                  <c:v>13.200000000000003</c:v>
                </c:pt>
                <c:pt idx="2">
                  <c:v>10.700000000000003</c:v>
                </c:pt>
                <c:pt idx="3">
                  <c:v>16.5</c:v>
                </c:pt>
                <c:pt idx="4">
                  <c:v>8.4000000000000057</c:v>
                </c:pt>
                <c:pt idx="5">
                  <c:v>9.2999999999999972</c:v>
                </c:pt>
                <c:pt idx="6">
                  <c:v>15.299999999999997</c:v>
                </c:pt>
                <c:pt idx="7">
                  <c:v>11</c:v>
                </c:pt>
                <c:pt idx="8">
                  <c:v>10.200000000000003</c:v>
                </c:pt>
                <c:pt idx="9">
                  <c:v>16.200000000000003</c:v>
                </c:pt>
                <c:pt idx="10">
                  <c:v>9.2999999999999972</c:v>
                </c:pt>
                <c:pt idx="11">
                  <c:v>10.5</c:v>
                </c:pt>
                <c:pt idx="12">
                  <c:v>17</c:v>
                </c:pt>
                <c:pt idx="13">
                  <c:v>9.9000000000000057</c:v>
                </c:pt>
                <c:pt idx="14">
                  <c:v>11.5</c:v>
                </c:pt>
                <c:pt idx="15">
                  <c:v>9.2999999999999972</c:v>
                </c:pt>
                <c:pt idx="16">
                  <c:v>16.5</c:v>
                </c:pt>
                <c:pt idx="17">
                  <c:v>9.9000000000000057</c:v>
                </c:pt>
                <c:pt idx="18">
                  <c:v>11.200000000000003</c:v>
                </c:pt>
                <c:pt idx="19">
                  <c:v>16.799999999999997</c:v>
                </c:pt>
              </c:numCache>
            </c:numRef>
          </c:val>
          <c:smooth val="0"/>
        </c:ser>
        <c:ser>
          <c:idx val="29"/>
          <c:order val="29"/>
          <c:tx>
            <c:strRef>
              <c:f>Comparatif!$AE$1:$AE$2</c:f>
              <c:strCache>
                <c:ptCount val="2"/>
                <c:pt idx="0">
                  <c:v>ffmpeg &amp; crtmpserver client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Comparatif!$A$3:$A$22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Comparatif!$AE$3:$AE$22</c:f>
              <c:numCache>
                <c:formatCode>General</c:formatCode>
                <c:ptCount val="20"/>
                <c:pt idx="0">
                  <c:v>10.799999999999997</c:v>
                </c:pt>
                <c:pt idx="1">
                  <c:v>20.799999999999997</c:v>
                </c:pt>
                <c:pt idx="2">
                  <c:v>24</c:v>
                </c:pt>
                <c:pt idx="3">
                  <c:v>16.599999999999994</c:v>
                </c:pt>
                <c:pt idx="4">
                  <c:v>19.900000000000006</c:v>
                </c:pt>
                <c:pt idx="5">
                  <c:v>25.799999999999997</c:v>
                </c:pt>
                <c:pt idx="6">
                  <c:v>21.700000000000003</c:v>
                </c:pt>
                <c:pt idx="7">
                  <c:v>20.900000000000006</c:v>
                </c:pt>
                <c:pt idx="8">
                  <c:v>26.599999999999994</c:v>
                </c:pt>
                <c:pt idx="9">
                  <c:v>17.5</c:v>
                </c:pt>
                <c:pt idx="10">
                  <c:v>21.099999999999994</c:v>
                </c:pt>
                <c:pt idx="11">
                  <c:v>19.599999999999994</c:v>
                </c:pt>
                <c:pt idx="12">
                  <c:v>26.200000000000003</c:v>
                </c:pt>
                <c:pt idx="13">
                  <c:v>18.900000000000006</c:v>
                </c:pt>
                <c:pt idx="14">
                  <c:v>19.900000000000006</c:v>
                </c:pt>
                <c:pt idx="15">
                  <c:v>24.200000000000003</c:v>
                </c:pt>
                <c:pt idx="16">
                  <c:v>20.299999999999997</c:v>
                </c:pt>
                <c:pt idx="17">
                  <c:v>20.099999999999994</c:v>
                </c:pt>
                <c:pt idx="18">
                  <c:v>26.599999999999994</c:v>
                </c:pt>
                <c:pt idx="19">
                  <c:v>21.599999999999994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2461600"/>
        <c:axId val="12043315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Comparatif!$B$1:$B$2</c15:sqref>
                        </c15:formulaRef>
                      </c:ext>
                    </c:extLst>
                    <c:strCache>
                      <c:ptCount val="2"/>
                      <c:pt idx="0">
                        <c:v>motion</c:v>
                      </c:pt>
                      <c:pt idx="1">
                        <c:v>user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Comparatif!$A$3:$A$22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Comparatif!$B$3:$B$22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6.9</c:v>
                      </c:pt>
                      <c:pt idx="1">
                        <c:v>94</c:v>
                      </c:pt>
                      <c:pt idx="2">
                        <c:v>92.8</c:v>
                      </c:pt>
                      <c:pt idx="3">
                        <c:v>97</c:v>
                      </c:pt>
                      <c:pt idx="4">
                        <c:v>96.4</c:v>
                      </c:pt>
                      <c:pt idx="5">
                        <c:v>92.5</c:v>
                      </c:pt>
                      <c:pt idx="6">
                        <c:v>97.9</c:v>
                      </c:pt>
                      <c:pt idx="7">
                        <c:v>96.1</c:v>
                      </c:pt>
                      <c:pt idx="8">
                        <c:v>93.6</c:v>
                      </c:pt>
                      <c:pt idx="9">
                        <c:v>96.7</c:v>
                      </c:pt>
                      <c:pt idx="10">
                        <c:v>95.8</c:v>
                      </c:pt>
                      <c:pt idx="11">
                        <c:v>96.7</c:v>
                      </c:pt>
                      <c:pt idx="12">
                        <c:v>92.8</c:v>
                      </c:pt>
                      <c:pt idx="13">
                        <c:v>95.8</c:v>
                      </c:pt>
                      <c:pt idx="14">
                        <c:v>97</c:v>
                      </c:pt>
                      <c:pt idx="15">
                        <c:v>92.5</c:v>
                      </c:pt>
                      <c:pt idx="16">
                        <c:v>97.3</c:v>
                      </c:pt>
                      <c:pt idx="17">
                        <c:v>96.7</c:v>
                      </c:pt>
                      <c:pt idx="18">
                        <c:v>93.1</c:v>
                      </c:pt>
                      <c:pt idx="19">
                        <c:v>97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Comparatif!$C$1:$C$2</c15:sqref>
                        </c15:formulaRef>
                      </c:ext>
                    </c:extLst>
                    <c:strCache>
                      <c:ptCount val="2"/>
                      <c:pt idx="0">
                        <c:v>motion</c:v>
                      </c:pt>
                      <c:pt idx="1">
                        <c:v>system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Comparatif!$A$3:$A$22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Comparatif!$C$3:$C$22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1.9</c:v>
                      </c:pt>
                      <c:pt idx="1">
                        <c:v>6</c:v>
                      </c:pt>
                      <c:pt idx="2">
                        <c:v>3.9</c:v>
                      </c:pt>
                      <c:pt idx="3">
                        <c:v>3</c:v>
                      </c:pt>
                      <c:pt idx="4">
                        <c:v>3.6</c:v>
                      </c:pt>
                      <c:pt idx="5">
                        <c:v>3.9</c:v>
                      </c:pt>
                      <c:pt idx="6">
                        <c:v>2.1</c:v>
                      </c:pt>
                      <c:pt idx="7">
                        <c:v>3.9</c:v>
                      </c:pt>
                      <c:pt idx="8">
                        <c:v>4</c:v>
                      </c:pt>
                      <c:pt idx="9">
                        <c:v>2.4</c:v>
                      </c:pt>
                      <c:pt idx="10">
                        <c:v>4.2</c:v>
                      </c:pt>
                      <c:pt idx="11">
                        <c:v>3.3</c:v>
                      </c:pt>
                      <c:pt idx="12">
                        <c:v>4.8</c:v>
                      </c:pt>
                      <c:pt idx="13">
                        <c:v>4.2</c:v>
                      </c:pt>
                      <c:pt idx="14">
                        <c:v>3</c:v>
                      </c:pt>
                      <c:pt idx="15">
                        <c:v>5.0999999999999996</c:v>
                      </c:pt>
                      <c:pt idx="16">
                        <c:v>2.7</c:v>
                      </c:pt>
                      <c:pt idx="17">
                        <c:v>3.3</c:v>
                      </c:pt>
                      <c:pt idx="18">
                        <c:v>4.5</c:v>
                      </c:pt>
                      <c:pt idx="19">
                        <c:v>3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Comparatif!$D$1:$D$2</c15:sqref>
                        </c15:formulaRef>
                      </c:ext>
                    </c:extLst>
                    <c:strCache>
                      <c:ptCount val="2"/>
                      <c:pt idx="0">
                        <c:v>motion</c:v>
                      </c:pt>
                      <c:pt idx="1">
                        <c:v>nice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Comparatif!$A$3:$A$22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Comparatif!$D$3:$D$22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</c:v>
                      </c:pt>
                      <c:pt idx="1">
                        <c:v>0</c:v>
                      </c:pt>
                      <c:pt idx="2">
                        <c:v>3.3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3.6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2.2999999999999998</c:v>
                      </c:pt>
                      <c:pt idx="9">
                        <c:v>0.9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2.4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2.4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2.4</c:v>
                      </c:pt>
                      <c:pt idx="19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Comparatif!$E$1:$E$2</c15:sqref>
                        </c15:formulaRef>
                      </c:ext>
                    </c:extLst>
                    <c:strCache>
                      <c:ptCount val="2"/>
                      <c:pt idx="0">
                        <c:v>motion</c:v>
                      </c:pt>
                      <c:pt idx="1">
                        <c:v>idle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Comparatif!$A$3:$A$22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Comparatif!$E$3:$E$22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89.9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Comparatif!$G$1:$G$2</c15:sqref>
                        </c15:formulaRef>
                      </c:ext>
                    </c:extLst>
                    <c:strCache>
                      <c:ptCount val="2"/>
                      <c:pt idx="0">
                        <c:v>mjpg-streamer no client</c:v>
                      </c:pt>
                      <c:pt idx="1">
                        <c:v>user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Comparatif!$A$3:$A$22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Comparatif!$G$3:$G$22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6.8</c:v>
                      </c:pt>
                      <c:pt idx="1">
                        <c:v>7.7</c:v>
                      </c:pt>
                      <c:pt idx="2">
                        <c:v>9.1</c:v>
                      </c:pt>
                      <c:pt idx="3">
                        <c:v>10.3</c:v>
                      </c:pt>
                      <c:pt idx="4">
                        <c:v>10.7</c:v>
                      </c:pt>
                      <c:pt idx="5">
                        <c:v>8.6999999999999993</c:v>
                      </c:pt>
                      <c:pt idx="6">
                        <c:v>10.6</c:v>
                      </c:pt>
                      <c:pt idx="7">
                        <c:v>13.8</c:v>
                      </c:pt>
                      <c:pt idx="8">
                        <c:v>17.8</c:v>
                      </c:pt>
                      <c:pt idx="9">
                        <c:v>16.399999999999999</c:v>
                      </c:pt>
                      <c:pt idx="10">
                        <c:v>16</c:v>
                      </c:pt>
                      <c:pt idx="11">
                        <c:v>16.5</c:v>
                      </c:pt>
                      <c:pt idx="12">
                        <c:v>16.899999999999999</c:v>
                      </c:pt>
                      <c:pt idx="13">
                        <c:v>19.3</c:v>
                      </c:pt>
                      <c:pt idx="14">
                        <c:v>21</c:v>
                      </c:pt>
                      <c:pt idx="15">
                        <c:v>20.100000000000001</c:v>
                      </c:pt>
                      <c:pt idx="16">
                        <c:v>17.899999999999999</c:v>
                      </c:pt>
                      <c:pt idx="17">
                        <c:v>19.3</c:v>
                      </c:pt>
                      <c:pt idx="18">
                        <c:v>17.7</c:v>
                      </c:pt>
                      <c:pt idx="19">
                        <c:v>15.1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Comparatif!$H$1:$H$2</c15:sqref>
                        </c15:formulaRef>
                      </c:ext>
                    </c:extLst>
                    <c:strCache>
                      <c:ptCount val="2"/>
                      <c:pt idx="0">
                        <c:v>mjpg-streamer no client</c:v>
                      </c:pt>
                      <c:pt idx="1">
                        <c:v>system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Comparatif!$A$3:$A$22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Comparatif!$H$3:$H$22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1.9</c:v>
                      </c:pt>
                      <c:pt idx="1">
                        <c:v>9.1999999999999993</c:v>
                      </c:pt>
                      <c:pt idx="2">
                        <c:v>6.9</c:v>
                      </c:pt>
                      <c:pt idx="3">
                        <c:v>5.9</c:v>
                      </c:pt>
                      <c:pt idx="4">
                        <c:v>5.3</c:v>
                      </c:pt>
                      <c:pt idx="5">
                        <c:v>9.6999999999999993</c:v>
                      </c:pt>
                      <c:pt idx="6">
                        <c:v>5.0999999999999996</c:v>
                      </c:pt>
                      <c:pt idx="7">
                        <c:v>7.8</c:v>
                      </c:pt>
                      <c:pt idx="8">
                        <c:v>9.6999999999999993</c:v>
                      </c:pt>
                      <c:pt idx="9">
                        <c:v>8.5</c:v>
                      </c:pt>
                      <c:pt idx="10">
                        <c:v>6.2</c:v>
                      </c:pt>
                      <c:pt idx="11">
                        <c:v>12.7</c:v>
                      </c:pt>
                      <c:pt idx="12">
                        <c:v>7.3</c:v>
                      </c:pt>
                      <c:pt idx="13">
                        <c:v>6.6</c:v>
                      </c:pt>
                      <c:pt idx="14">
                        <c:v>9.9</c:v>
                      </c:pt>
                      <c:pt idx="15">
                        <c:v>9.9</c:v>
                      </c:pt>
                      <c:pt idx="16">
                        <c:v>6.8</c:v>
                      </c:pt>
                      <c:pt idx="17">
                        <c:v>10.3</c:v>
                      </c:pt>
                      <c:pt idx="18">
                        <c:v>7.7</c:v>
                      </c:pt>
                      <c:pt idx="19">
                        <c:v>6.9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Comparatif!$I$1:$I$2</c15:sqref>
                        </c15:formulaRef>
                      </c:ext>
                    </c:extLst>
                    <c:strCache>
                      <c:ptCount val="2"/>
                      <c:pt idx="0">
                        <c:v>mjpg-streamer no client</c:v>
                      </c:pt>
                      <c:pt idx="1">
                        <c:v>nice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Comparatif!$A$3:$A$22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Comparatif!$I$3:$I$22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</c:v>
                      </c:pt>
                      <c:pt idx="1">
                        <c:v>2.8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2.6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3.8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3.5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4.5999999999999996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2.7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Comparatif!$J$1:$J$2</c15:sqref>
                        </c15:formulaRef>
                      </c:ext>
                    </c:extLst>
                    <c:strCache>
                      <c:ptCount val="2"/>
                      <c:pt idx="0">
                        <c:v>mjpg-streamer no client</c:v>
                      </c:pt>
                      <c:pt idx="1">
                        <c:v>idle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Comparatif!$A$3:$A$22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Comparatif!$J$3:$J$22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90</c:v>
                      </c:pt>
                      <c:pt idx="1">
                        <c:v>80.400000000000006</c:v>
                      </c:pt>
                      <c:pt idx="2">
                        <c:v>83.6</c:v>
                      </c:pt>
                      <c:pt idx="3">
                        <c:v>83.8</c:v>
                      </c:pt>
                      <c:pt idx="4">
                        <c:v>84</c:v>
                      </c:pt>
                      <c:pt idx="5">
                        <c:v>79</c:v>
                      </c:pt>
                      <c:pt idx="6">
                        <c:v>84</c:v>
                      </c:pt>
                      <c:pt idx="7">
                        <c:v>78.400000000000006</c:v>
                      </c:pt>
                      <c:pt idx="8">
                        <c:v>68.099999999999994</c:v>
                      </c:pt>
                      <c:pt idx="9">
                        <c:v>75.2</c:v>
                      </c:pt>
                      <c:pt idx="10">
                        <c:v>77.5</c:v>
                      </c:pt>
                      <c:pt idx="11">
                        <c:v>67.400000000000006</c:v>
                      </c:pt>
                      <c:pt idx="12">
                        <c:v>75.8</c:v>
                      </c:pt>
                      <c:pt idx="13">
                        <c:v>74.099999999999994</c:v>
                      </c:pt>
                      <c:pt idx="14">
                        <c:v>64.5</c:v>
                      </c:pt>
                      <c:pt idx="15">
                        <c:v>70.099999999999994</c:v>
                      </c:pt>
                      <c:pt idx="16">
                        <c:v>74.900000000000006</c:v>
                      </c:pt>
                      <c:pt idx="17">
                        <c:v>67.7</c:v>
                      </c:pt>
                      <c:pt idx="18">
                        <c:v>74.599999999999994</c:v>
                      </c:pt>
                      <c:pt idx="19">
                        <c:v>78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Comparatif!$L$1:$L$2</c15:sqref>
                        </c15:formulaRef>
                      </c:ext>
                    </c:extLst>
                    <c:strCache>
                      <c:ptCount val="2"/>
                      <c:pt idx="0">
                        <c:v>mjpg-streamer client</c:v>
                      </c:pt>
                      <c:pt idx="1">
                        <c:v>user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Comparatif!$A$3:$A$22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Comparatif!$L$3:$L$22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8.1999999999999993</c:v>
                      </c:pt>
                      <c:pt idx="1">
                        <c:v>15.5</c:v>
                      </c:pt>
                      <c:pt idx="2">
                        <c:v>19.8</c:v>
                      </c:pt>
                      <c:pt idx="3">
                        <c:v>16.100000000000001</c:v>
                      </c:pt>
                      <c:pt idx="4">
                        <c:v>16.399999999999999</c:v>
                      </c:pt>
                      <c:pt idx="5">
                        <c:v>14.8</c:v>
                      </c:pt>
                      <c:pt idx="6">
                        <c:v>13.6</c:v>
                      </c:pt>
                      <c:pt idx="7">
                        <c:v>13.8</c:v>
                      </c:pt>
                      <c:pt idx="8">
                        <c:v>14.2</c:v>
                      </c:pt>
                      <c:pt idx="9">
                        <c:v>16.100000000000001</c:v>
                      </c:pt>
                      <c:pt idx="10">
                        <c:v>14.6</c:v>
                      </c:pt>
                      <c:pt idx="11">
                        <c:v>17.8</c:v>
                      </c:pt>
                      <c:pt idx="12">
                        <c:v>17</c:v>
                      </c:pt>
                      <c:pt idx="13">
                        <c:v>14.4</c:v>
                      </c:pt>
                      <c:pt idx="14">
                        <c:v>16.600000000000001</c:v>
                      </c:pt>
                      <c:pt idx="15">
                        <c:v>15.6</c:v>
                      </c:pt>
                      <c:pt idx="16">
                        <c:v>16.2</c:v>
                      </c:pt>
                      <c:pt idx="17">
                        <c:v>17</c:v>
                      </c:pt>
                      <c:pt idx="18">
                        <c:v>14.2</c:v>
                      </c:pt>
                      <c:pt idx="19">
                        <c:v>13.6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Comparatif!$M$1:$M$2</c15:sqref>
                        </c15:formulaRef>
                      </c:ext>
                    </c:extLst>
                    <c:strCache>
                      <c:ptCount val="2"/>
                      <c:pt idx="0">
                        <c:v>mjpg-streamer client</c:v>
                      </c:pt>
                      <c:pt idx="1">
                        <c:v>system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Comparatif!$A$3:$A$22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Comparatif!$M$3:$M$22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2</c:v>
                      </c:pt>
                      <c:pt idx="1">
                        <c:v>42</c:v>
                      </c:pt>
                      <c:pt idx="2">
                        <c:v>36.299999999999997</c:v>
                      </c:pt>
                      <c:pt idx="3">
                        <c:v>37.700000000000003</c:v>
                      </c:pt>
                      <c:pt idx="4">
                        <c:v>10.8</c:v>
                      </c:pt>
                      <c:pt idx="5">
                        <c:v>7.9</c:v>
                      </c:pt>
                      <c:pt idx="6">
                        <c:v>32.6</c:v>
                      </c:pt>
                      <c:pt idx="7">
                        <c:v>38.200000000000003</c:v>
                      </c:pt>
                      <c:pt idx="8">
                        <c:v>24.2</c:v>
                      </c:pt>
                      <c:pt idx="9">
                        <c:v>11</c:v>
                      </c:pt>
                      <c:pt idx="10">
                        <c:v>8</c:v>
                      </c:pt>
                      <c:pt idx="11">
                        <c:v>4.4000000000000004</c:v>
                      </c:pt>
                      <c:pt idx="12">
                        <c:v>26.3</c:v>
                      </c:pt>
                      <c:pt idx="13">
                        <c:v>43.7</c:v>
                      </c:pt>
                      <c:pt idx="14">
                        <c:v>39.299999999999997</c:v>
                      </c:pt>
                      <c:pt idx="15">
                        <c:v>42</c:v>
                      </c:pt>
                      <c:pt idx="16">
                        <c:v>44.7</c:v>
                      </c:pt>
                      <c:pt idx="17">
                        <c:v>39.4</c:v>
                      </c:pt>
                      <c:pt idx="18">
                        <c:v>41.8</c:v>
                      </c:pt>
                      <c:pt idx="19">
                        <c:v>44.5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Comparatif!$N$1:$N$2</c15:sqref>
                        </c15:formulaRef>
                      </c:ext>
                    </c:extLst>
                    <c:strCache>
                      <c:ptCount val="2"/>
                      <c:pt idx="0">
                        <c:v>mjpg-streamer client</c:v>
                      </c:pt>
                      <c:pt idx="1">
                        <c:v>nice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Comparatif!$A$3:$A$22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Comparatif!$N$3:$N$22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2.1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3.3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2.8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2.1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3.6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3.6</c:v>
                      </c:pt>
                      <c:pt idx="19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Comparatif!$O$1:$O$2</c15:sqref>
                        </c15:formulaRef>
                      </c:ext>
                    </c:extLst>
                    <c:strCache>
                      <c:ptCount val="2"/>
                      <c:pt idx="0">
                        <c:v>mjpg-streamer client</c:v>
                      </c:pt>
                      <c:pt idx="1">
                        <c:v>idle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Comparatif!$A$3:$A$22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Comparatif!$O$3:$O$22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88.5</c:v>
                      </c:pt>
                      <c:pt idx="1">
                        <c:v>29.8</c:v>
                      </c:pt>
                      <c:pt idx="2">
                        <c:v>30.9</c:v>
                      </c:pt>
                      <c:pt idx="3">
                        <c:v>28</c:v>
                      </c:pt>
                      <c:pt idx="4">
                        <c:v>71.5</c:v>
                      </c:pt>
                      <c:pt idx="5">
                        <c:v>77</c:v>
                      </c:pt>
                      <c:pt idx="6">
                        <c:v>37.700000000000003</c:v>
                      </c:pt>
                      <c:pt idx="7">
                        <c:v>34.1</c:v>
                      </c:pt>
                      <c:pt idx="8">
                        <c:v>53.3</c:v>
                      </c:pt>
                      <c:pt idx="9">
                        <c:v>70</c:v>
                      </c:pt>
                      <c:pt idx="10">
                        <c:v>77.400000000000006</c:v>
                      </c:pt>
                      <c:pt idx="11">
                        <c:v>77.8</c:v>
                      </c:pt>
                      <c:pt idx="12">
                        <c:v>48.1</c:v>
                      </c:pt>
                      <c:pt idx="13">
                        <c:v>25.1</c:v>
                      </c:pt>
                      <c:pt idx="14">
                        <c:v>25.4</c:v>
                      </c:pt>
                      <c:pt idx="15">
                        <c:v>21.9</c:v>
                      </c:pt>
                      <c:pt idx="16">
                        <c:v>23.7</c:v>
                      </c:pt>
                      <c:pt idx="17">
                        <c:v>26.1</c:v>
                      </c:pt>
                      <c:pt idx="18">
                        <c:v>21.2</c:v>
                      </c:pt>
                      <c:pt idx="19">
                        <c:v>22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Comparatif!$Q$1:$Q$2</c15:sqref>
                        </c15:formulaRef>
                      </c:ext>
                    </c:extLst>
                    <c:strCache>
                      <c:ptCount val="2"/>
                      <c:pt idx="0">
                        <c:v>ffmpeg &amp; avconv</c:v>
                      </c:pt>
                      <c:pt idx="1">
                        <c:v>user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Comparatif!$A$3:$A$22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Comparatif!$Q$3:$Q$22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8.1</c:v>
                      </c:pt>
                      <c:pt idx="1">
                        <c:v>95.5</c:v>
                      </c:pt>
                      <c:pt idx="2">
                        <c:v>98.2</c:v>
                      </c:pt>
                      <c:pt idx="3">
                        <c:v>93.7</c:v>
                      </c:pt>
                      <c:pt idx="4">
                        <c:v>97.9</c:v>
                      </c:pt>
                      <c:pt idx="5">
                        <c:v>95.8</c:v>
                      </c:pt>
                      <c:pt idx="6">
                        <c:v>91</c:v>
                      </c:pt>
                      <c:pt idx="7">
                        <c:v>97</c:v>
                      </c:pt>
                      <c:pt idx="8">
                        <c:v>96.7</c:v>
                      </c:pt>
                      <c:pt idx="9">
                        <c:v>90.8</c:v>
                      </c:pt>
                      <c:pt idx="10">
                        <c:v>95.6</c:v>
                      </c:pt>
                      <c:pt idx="11">
                        <c:v>95.8</c:v>
                      </c:pt>
                      <c:pt idx="12">
                        <c:v>88.4</c:v>
                      </c:pt>
                      <c:pt idx="13">
                        <c:v>95.8</c:v>
                      </c:pt>
                      <c:pt idx="14">
                        <c:v>98.2</c:v>
                      </c:pt>
                      <c:pt idx="15">
                        <c:v>92.8</c:v>
                      </c:pt>
                      <c:pt idx="16">
                        <c:v>97.9</c:v>
                      </c:pt>
                      <c:pt idx="17">
                        <c:v>98.5</c:v>
                      </c:pt>
                      <c:pt idx="18">
                        <c:v>93.4</c:v>
                      </c:pt>
                      <c:pt idx="19">
                        <c:v>98.2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Comparatif!$R$1:$R$2</c15:sqref>
                        </c15:formulaRef>
                      </c:ext>
                    </c:extLst>
                    <c:strCache>
                      <c:ptCount val="2"/>
                      <c:pt idx="0">
                        <c:v>ffmpeg &amp; avconv</c:v>
                      </c:pt>
                      <c:pt idx="1">
                        <c:v>system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Comparatif!$A$3:$A$22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Comparatif!$R$3:$R$22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2.2999999999999998</c:v>
                      </c:pt>
                      <c:pt idx="1">
                        <c:v>4.2</c:v>
                      </c:pt>
                      <c:pt idx="2">
                        <c:v>1.8</c:v>
                      </c:pt>
                      <c:pt idx="3">
                        <c:v>4.5</c:v>
                      </c:pt>
                      <c:pt idx="4">
                        <c:v>2.1</c:v>
                      </c:pt>
                      <c:pt idx="5">
                        <c:v>3.6</c:v>
                      </c:pt>
                      <c:pt idx="6">
                        <c:v>4.2</c:v>
                      </c:pt>
                      <c:pt idx="7">
                        <c:v>3</c:v>
                      </c:pt>
                      <c:pt idx="8">
                        <c:v>3.3</c:v>
                      </c:pt>
                      <c:pt idx="9">
                        <c:v>6.8</c:v>
                      </c:pt>
                      <c:pt idx="10">
                        <c:v>4.0999999999999996</c:v>
                      </c:pt>
                      <c:pt idx="11">
                        <c:v>4.2</c:v>
                      </c:pt>
                      <c:pt idx="12">
                        <c:v>8</c:v>
                      </c:pt>
                      <c:pt idx="13">
                        <c:v>4.2</c:v>
                      </c:pt>
                      <c:pt idx="14">
                        <c:v>1.8</c:v>
                      </c:pt>
                      <c:pt idx="15">
                        <c:v>4.8</c:v>
                      </c:pt>
                      <c:pt idx="16">
                        <c:v>1.8</c:v>
                      </c:pt>
                      <c:pt idx="17">
                        <c:v>1.5</c:v>
                      </c:pt>
                      <c:pt idx="18">
                        <c:v>3.9</c:v>
                      </c:pt>
                      <c:pt idx="19">
                        <c:v>1.5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Comparatif!$S$1:$S$2</c15:sqref>
                        </c15:formulaRef>
                      </c:ext>
                    </c:extLst>
                    <c:strCache>
                      <c:ptCount val="2"/>
                      <c:pt idx="0">
                        <c:v>ffmpeg &amp; avconv</c:v>
                      </c:pt>
                      <c:pt idx="1">
                        <c:v>nice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Comparatif!$A$3:$A$22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Comparatif!$S$3:$S$22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1.8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3.6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2.1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3.3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2.1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2.7</c:v>
                      </c:pt>
                      <c:pt idx="19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Comparatif!$T$1:$T$2</c15:sqref>
                        </c15:formulaRef>
                      </c:ext>
                    </c:extLst>
                    <c:strCache>
                      <c:ptCount val="2"/>
                      <c:pt idx="0">
                        <c:v>ffmpeg &amp; avconv</c:v>
                      </c:pt>
                      <c:pt idx="1">
                        <c:v>idle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Comparatif!$A$3:$A$22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Comparatif!$T$3:$T$22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88.2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Comparatif!$V$1:$V$2</c15:sqref>
                        </c15:formulaRef>
                      </c:ext>
                    </c:extLst>
                    <c:strCache>
                      <c:ptCount val="2"/>
                      <c:pt idx="0">
                        <c:v>ffmpeg &amp; crtmpserver no client</c:v>
                      </c:pt>
                      <c:pt idx="1">
                        <c:v>user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Comparatif!$A$3:$A$22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Comparatif!$V$3:$V$22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19</c:v>
                      </c:pt>
                      <c:pt idx="1">
                        <c:v>6.3</c:v>
                      </c:pt>
                      <c:pt idx="2">
                        <c:v>7.9</c:v>
                      </c:pt>
                      <c:pt idx="3">
                        <c:v>6</c:v>
                      </c:pt>
                      <c:pt idx="4">
                        <c:v>5.8</c:v>
                      </c:pt>
                      <c:pt idx="5">
                        <c:v>6.4</c:v>
                      </c:pt>
                      <c:pt idx="6">
                        <c:v>4.5</c:v>
                      </c:pt>
                      <c:pt idx="7">
                        <c:v>7.2</c:v>
                      </c:pt>
                      <c:pt idx="8">
                        <c:v>6</c:v>
                      </c:pt>
                      <c:pt idx="9">
                        <c:v>7</c:v>
                      </c:pt>
                      <c:pt idx="10">
                        <c:v>3.8</c:v>
                      </c:pt>
                      <c:pt idx="11">
                        <c:v>5.7</c:v>
                      </c:pt>
                      <c:pt idx="12">
                        <c:v>7.3</c:v>
                      </c:pt>
                      <c:pt idx="13">
                        <c:v>5.7</c:v>
                      </c:pt>
                      <c:pt idx="14">
                        <c:v>6.1</c:v>
                      </c:pt>
                      <c:pt idx="15">
                        <c:v>5.4</c:v>
                      </c:pt>
                      <c:pt idx="16">
                        <c:v>5.4</c:v>
                      </c:pt>
                      <c:pt idx="17">
                        <c:v>6.4</c:v>
                      </c:pt>
                      <c:pt idx="18">
                        <c:v>6.9</c:v>
                      </c:pt>
                      <c:pt idx="19">
                        <c:v>5.0999999999999996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Comparatif!$W$1:$W$2</c15:sqref>
                        </c15:formulaRef>
                      </c:ext>
                    </c:extLst>
                    <c:strCache>
                      <c:ptCount val="2"/>
                      <c:pt idx="0">
                        <c:v>ffmpeg &amp; crtmpserver no client</c:v>
                      </c:pt>
                      <c:pt idx="1">
                        <c:v>system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Comparatif!$A$3:$A$22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Comparatif!$W$3:$W$22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18.100000000000001</c:v>
                      </c:pt>
                      <c:pt idx="1">
                        <c:v>6</c:v>
                      </c:pt>
                      <c:pt idx="2">
                        <c:v>2.2000000000000002</c:v>
                      </c:pt>
                      <c:pt idx="3">
                        <c:v>6.6</c:v>
                      </c:pt>
                      <c:pt idx="4">
                        <c:v>2.2999999999999998</c:v>
                      </c:pt>
                      <c:pt idx="5">
                        <c:v>2.2000000000000002</c:v>
                      </c:pt>
                      <c:pt idx="6">
                        <c:v>7</c:v>
                      </c:pt>
                      <c:pt idx="7">
                        <c:v>3.8</c:v>
                      </c:pt>
                      <c:pt idx="8">
                        <c:v>3.8</c:v>
                      </c:pt>
                      <c:pt idx="9">
                        <c:v>5.7</c:v>
                      </c:pt>
                      <c:pt idx="10">
                        <c:v>4.8</c:v>
                      </c:pt>
                      <c:pt idx="11">
                        <c:v>3.8</c:v>
                      </c:pt>
                      <c:pt idx="12">
                        <c:v>6.3</c:v>
                      </c:pt>
                      <c:pt idx="13">
                        <c:v>4.0999999999999996</c:v>
                      </c:pt>
                      <c:pt idx="14">
                        <c:v>5.4</c:v>
                      </c:pt>
                      <c:pt idx="15">
                        <c:v>3.8</c:v>
                      </c:pt>
                      <c:pt idx="16">
                        <c:v>7</c:v>
                      </c:pt>
                      <c:pt idx="17">
                        <c:v>3.2</c:v>
                      </c:pt>
                      <c:pt idx="18">
                        <c:v>4.0999999999999996</c:v>
                      </c:pt>
                      <c:pt idx="19">
                        <c:v>7.9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2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Comparatif!$X$1:$X$2</c15:sqref>
                        </c15:formulaRef>
                      </c:ext>
                    </c:extLst>
                    <c:strCache>
                      <c:ptCount val="2"/>
                      <c:pt idx="0">
                        <c:v>ffmpeg &amp; crtmpserver no client</c:v>
                      </c:pt>
                      <c:pt idx="1">
                        <c:v>nice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Comparatif!$A$3:$A$22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Comparatif!$X$3:$X$22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3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3.5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3.5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3.2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3.5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3.8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3.5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3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Comparatif!$Y$1:$Y$2</c15:sqref>
                        </c15:formulaRef>
                      </c:ext>
                    </c:extLst>
                    <c:strCache>
                      <c:ptCount val="2"/>
                      <c:pt idx="0">
                        <c:v>ffmpeg &amp; crtmpserver no client</c:v>
                      </c:pt>
                      <c:pt idx="1">
                        <c:v>idle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Comparatif!$A$3:$A$22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Comparatif!$Y$3:$Y$22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57.2</c:v>
                      </c:pt>
                      <c:pt idx="1">
                        <c:v>86.8</c:v>
                      </c:pt>
                      <c:pt idx="2">
                        <c:v>89.3</c:v>
                      </c:pt>
                      <c:pt idx="3">
                        <c:v>83.5</c:v>
                      </c:pt>
                      <c:pt idx="4">
                        <c:v>91.6</c:v>
                      </c:pt>
                      <c:pt idx="5">
                        <c:v>90.7</c:v>
                      </c:pt>
                      <c:pt idx="6">
                        <c:v>84.7</c:v>
                      </c:pt>
                      <c:pt idx="7">
                        <c:v>89</c:v>
                      </c:pt>
                      <c:pt idx="8">
                        <c:v>89.8</c:v>
                      </c:pt>
                      <c:pt idx="9">
                        <c:v>83.8</c:v>
                      </c:pt>
                      <c:pt idx="10">
                        <c:v>90.7</c:v>
                      </c:pt>
                      <c:pt idx="11">
                        <c:v>89.5</c:v>
                      </c:pt>
                      <c:pt idx="12">
                        <c:v>83</c:v>
                      </c:pt>
                      <c:pt idx="13">
                        <c:v>90.1</c:v>
                      </c:pt>
                      <c:pt idx="14">
                        <c:v>88.5</c:v>
                      </c:pt>
                      <c:pt idx="15">
                        <c:v>90.7</c:v>
                      </c:pt>
                      <c:pt idx="16">
                        <c:v>83.5</c:v>
                      </c:pt>
                      <c:pt idx="17">
                        <c:v>90.1</c:v>
                      </c:pt>
                      <c:pt idx="18">
                        <c:v>88.8</c:v>
                      </c:pt>
                      <c:pt idx="19">
                        <c:v>83.2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5"/>
                <c:order val="2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Comparatif!$AA$1:$AA$2</c15:sqref>
                        </c15:formulaRef>
                      </c:ext>
                    </c:extLst>
                    <c:strCache>
                      <c:ptCount val="2"/>
                      <c:pt idx="0">
                        <c:v>ffmpeg &amp; crtmpserver client</c:v>
                      </c:pt>
                      <c:pt idx="1">
                        <c:v>user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Comparatif!$A$3:$A$22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Comparatif!$AA$3:$AA$22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4.3</c:v>
                      </c:pt>
                      <c:pt idx="1">
                        <c:v>9.6999999999999993</c:v>
                      </c:pt>
                      <c:pt idx="2">
                        <c:v>6.4</c:v>
                      </c:pt>
                      <c:pt idx="3">
                        <c:v>8</c:v>
                      </c:pt>
                      <c:pt idx="4">
                        <c:v>8.5</c:v>
                      </c:pt>
                      <c:pt idx="5">
                        <c:v>8.3000000000000007</c:v>
                      </c:pt>
                      <c:pt idx="6">
                        <c:v>9.9</c:v>
                      </c:pt>
                      <c:pt idx="7">
                        <c:v>7.9</c:v>
                      </c:pt>
                      <c:pt idx="8">
                        <c:v>8.1</c:v>
                      </c:pt>
                      <c:pt idx="9">
                        <c:v>7.8</c:v>
                      </c:pt>
                      <c:pt idx="10">
                        <c:v>8.3000000000000007</c:v>
                      </c:pt>
                      <c:pt idx="11">
                        <c:v>7.9</c:v>
                      </c:pt>
                      <c:pt idx="12">
                        <c:v>7.9</c:v>
                      </c:pt>
                      <c:pt idx="13">
                        <c:v>10.3</c:v>
                      </c:pt>
                      <c:pt idx="14">
                        <c:v>9.1</c:v>
                      </c:pt>
                      <c:pt idx="15">
                        <c:v>7.1</c:v>
                      </c:pt>
                      <c:pt idx="16">
                        <c:v>7.6</c:v>
                      </c:pt>
                      <c:pt idx="17">
                        <c:v>7.2</c:v>
                      </c:pt>
                      <c:pt idx="18">
                        <c:v>7.2</c:v>
                      </c:pt>
                      <c:pt idx="19">
                        <c:v>8.6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6"/>
                <c:order val="2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Comparatif!$AB$1:$AB$2</c15:sqref>
                        </c15:formulaRef>
                      </c:ext>
                    </c:extLst>
                    <c:strCache>
                      <c:ptCount val="2"/>
                      <c:pt idx="0">
                        <c:v>ffmpeg &amp; crtmpserver client</c:v>
                      </c:pt>
                      <c:pt idx="1">
                        <c:v>system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Comparatif!$A$3:$A$22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Comparatif!$AB$3:$AB$22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4.5</c:v>
                      </c:pt>
                      <c:pt idx="1">
                        <c:v>7.5</c:v>
                      </c:pt>
                      <c:pt idx="2">
                        <c:v>13.1</c:v>
                      </c:pt>
                      <c:pt idx="3">
                        <c:v>8.3000000000000007</c:v>
                      </c:pt>
                      <c:pt idx="4">
                        <c:v>8.1999999999999993</c:v>
                      </c:pt>
                      <c:pt idx="5">
                        <c:v>12.1</c:v>
                      </c:pt>
                      <c:pt idx="6">
                        <c:v>7.7</c:v>
                      </c:pt>
                      <c:pt idx="7">
                        <c:v>11.1</c:v>
                      </c:pt>
                      <c:pt idx="8">
                        <c:v>12.8</c:v>
                      </c:pt>
                      <c:pt idx="9">
                        <c:v>8.8000000000000007</c:v>
                      </c:pt>
                      <c:pt idx="10">
                        <c:v>9.3000000000000007</c:v>
                      </c:pt>
                      <c:pt idx="11">
                        <c:v>8.5</c:v>
                      </c:pt>
                      <c:pt idx="12">
                        <c:v>12.6</c:v>
                      </c:pt>
                      <c:pt idx="13">
                        <c:v>7.4</c:v>
                      </c:pt>
                      <c:pt idx="14">
                        <c:v>7.9</c:v>
                      </c:pt>
                      <c:pt idx="15">
                        <c:v>12.3</c:v>
                      </c:pt>
                      <c:pt idx="16">
                        <c:v>9.8000000000000007</c:v>
                      </c:pt>
                      <c:pt idx="17">
                        <c:v>9.6999999999999993</c:v>
                      </c:pt>
                      <c:pt idx="18">
                        <c:v>12.5</c:v>
                      </c:pt>
                      <c:pt idx="19">
                        <c:v>11.1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7"/>
                <c:order val="2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Comparatif!$AC$1:$AC$2</c15:sqref>
                        </c15:formulaRef>
                      </c:ext>
                    </c:extLst>
                    <c:strCache>
                      <c:ptCount val="2"/>
                      <c:pt idx="0">
                        <c:v>ffmpeg &amp; crtmpserver client</c:v>
                      </c:pt>
                      <c:pt idx="1">
                        <c:v>nice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Comparatif!$A$3:$A$22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Comparatif!$AC$3:$AC$22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1.1000000000000001</c:v>
                      </c:pt>
                      <c:pt idx="1">
                        <c:v>0</c:v>
                      </c:pt>
                      <c:pt idx="2">
                        <c:v>3.2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3.5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3.8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3.2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2.6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3.8</c:v>
                      </c:pt>
                      <c:pt idx="19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8"/>
                <c:order val="2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Comparatif!$AD$1:$AD$2</c15:sqref>
                        </c15:formulaRef>
                      </c:ext>
                    </c:extLst>
                    <c:strCache>
                      <c:ptCount val="2"/>
                      <c:pt idx="0">
                        <c:v>ffmpeg &amp; crtmpserver client</c:v>
                      </c:pt>
                      <c:pt idx="1">
                        <c:v>idle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Comparatif!$A$3:$A$22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Comparatif!$AD$3:$AD$22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89.2</c:v>
                      </c:pt>
                      <c:pt idx="1">
                        <c:v>79.2</c:v>
                      </c:pt>
                      <c:pt idx="2">
                        <c:v>76</c:v>
                      </c:pt>
                      <c:pt idx="3">
                        <c:v>83.4</c:v>
                      </c:pt>
                      <c:pt idx="4">
                        <c:v>80.099999999999994</c:v>
                      </c:pt>
                      <c:pt idx="5">
                        <c:v>74.2</c:v>
                      </c:pt>
                      <c:pt idx="6">
                        <c:v>78.3</c:v>
                      </c:pt>
                      <c:pt idx="7">
                        <c:v>79.099999999999994</c:v>
                      </c:pt>
                      <c:pt idx="8">
                        <c:v>73.400000000000006</c:v>
                      </c:pt>
                      <c:pt idx="9">
                        <c:v>82.5</c:v>
                      </c:pt>
                      <c:pt idx="10">
                        <c:v>78.900000000000006</c:v>
                      </c:pt>
                      <c:pt idx="11">
                        <c:v>80.400000000000006</c:v>
                      </c:pt>
                      <c:pt idx="12">
                        <c:v>73.8</c:v>
                      </c:pt>
                      <c:pt idx="13">
                        <c:v>81.099999999999994</c:v>
                      </c:pt>
                      <c:pt idx="14">
                        <c:v>80.099999999999994</c:v>
                      </c:pt>
                      <c:pt idx="15">
                        <c:v>75.8</c:v>
                      </c:pt>
                      <c:pt idx="16">
                        <c:v>79.7</c:v>
                      </c:pt>
                      <c:pt idx="17">
                        <c:v>79.900000000000006</c:v>
                      </c:pt>
                      <c:pt idx="18">
                        <c:v>73.400000000000006</c:v>
                      </c:pt>
                      <c:pt idx="19">
                        <c:v>78.400000000000006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252461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0433152"/>
        <c:crosses val="autoZero"/>
        <c:auto val="1"/>
        <c:lblAlgn val="ctr"/>
        <c:lblOffset val="100"/>
        <c:noMultiLvlLbl val="0"/>
      </c:catAx>
      <c:valAx>
        <c:axId val="120433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2461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/>
  </sheetViews>
  <sheetFormatPr baseColWidth="10" defaultColWidth="9.140625" defaultRowHeight="15" x14ac:dyDescent="0.25"/>
  <cols>
    <col min="1" max="22" width="11.42578125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9</v>
      </c>
    </row>
    <row r="2" spans="1:9" x14ac:dyDescent="0.25">
      <c r="A2">
        <v>6.9</v>
      </c>
      <c r="B2">
        <v>1.9</v>
      </c>
      <c r="C2">
        <v>1</v>
      </c>
      <c r="D2">
        <v>89.9</v>
      </c>
      <c r="E2">
        <v>0.2</v>
      </c>
      <c r="F2">
        <v>0</v>
      </c>
      <c r="G2">
        <v>0.1</v>
      </c>
      <c r="H2">
        <v>0</v>
      </c>
      <c r="I2">
        <f>SUM(A2:H2)</f>
        <v>100</v>
      </c>
    </row>
    <row r="3" spans="1:9" x14ac:dyDescent="0.25">
      <c r="A3">
        <v>94</v>
      </c>
      <c r="B3">
        <v>6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f t="shared" ref="I3:I21" si="0">SUM(A3:H3)</f>
        <v>100</v>
      </c>
    </row>
    <row r="4" spans="1:9" x14ac:dyDescent="0.25">
      <c r="A4">
        <v>92.8</v>
      </c>
      <c r="B4">
        <v>3.9</v>
      </c>
      <c r="C4">
        <v>3.3</v>
      </c>
      <c r="D4">
        <v>0</v>
      </c>
      <c r="E4">
        <v>0</v>
      </c>
      <c r="F4">
        <v>0</v>
      </c>
      <c r="G4">
        <v>0</v>
      </c>
      <c r="H4">
        <v>0</v>
      </c>
      <c r="I4">
        <f t="shared" si="0"/>
        <v>100</v>
      </c>
    </row>
    <row r="5" spans="1:9" x14ac:dyDescent="0.25">
      <c r="A5">
        <v>97</v>
      </c>
      <c r="B5">
        <v>3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f t="shared" si="0"/>
        <v>100</v>
      </c>
    </row>
    <row r="6" spans="1:9" x14ac:dyDescent="0.25">
      <c r="A6">
        <v>96.4</v>
      </c>
      <c r="B6">
        <v>3.6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f t="shared" si="0"/>
        <v>100</v>
      </c>
    </row>
    <row r="7" spans="1:9" x14ac:dyDescent="0.25">
      <c r="A7">
        <v>92.5</v>
      </c>
      <c r="B7">
        <v>3.9</v>
      </c>
      <c r="C7">
        <v>3.6</v>
      </c>
      <c r="D7">
        <v>0</v>
      </c>
      <c r="E7">
        <v>0</v>
      </c>
      <c r="F7">
        <v>0</v>
      </c>
      <c r="G7">
        <v>0</v>
      </c>
      <c r="H7">
        <v>0</v>
      </c>
      <c r="I7">
        <f t="shared" si="0"/>
        <v>100</v>
      </c>
    </row>
    <row r="8" spans="1:9" x14ac:dyDescent="0.25">
      <c r="A8">
        <v>97.9</v>
      </c>
      <c r="B8">
        <v>2.1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f t="shared" si="0"/>
        <v>100</v>
      </c>
    </row>
    <row r="9" spans="1:9" x14ac:dyDescent="0.25">
      <c r="A9">
        <v>96.1</v>
      </c>
      <c r="B9">
        <v>3.9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f t="shared" si="0"/>
        <v>100</v>
      </c>
    </row>
    <row r="10" spans="1:9" x14ac:dyDescent="0.25">
      <c r="A10">
        <v>93.6</v>
      </c>
      <c r="B10">
        <v>4</v>
      </c>
      <c r="C10">
        <v>2.2999999999999998</v>
      </c>
      <c r="D10">
        <v>0</v>
      </c>
      <c r="E10">
        <v>0</v>
      </c>
      <c r="F10">
        <v>0</v>
      </c>
      <c r="G10">
        <v>0</v>
      </c>
      <c r="H10">
        <v>0</v>
      </c>
      <c r="I10">
        <f t="shared" si="0"/>
        <v>99.899999999999991</v>
      </c>
    </row>
    <row r="11" spans="1:9" x14ac:dyDescent="0.25">
      <c r="A11">
        <v>96.7</v>
      </c>
      <c r="B11">
        <v>2.4</v>
      </c>
      <c r="C11">
        <v>0.9</v>
      </c>
      <c r="D11">
        <v>0</v>
      </c>
      <c r="E11">
        <v>0</v>
      </c>
      <c r="F11">
        <v>0</v>
      </c>
      <c r="G11">
        <v>0</v>
      </c>
      <c r="H11">
        <v>0</v>
      </c>
      <c r="I11">
        <f t="shared" si="0"/>
        <v>100.00000000000001</v>
      </c>
    </row>
    <row r="12" spans="1:9" x14ac:dyDescent="0.25">
      <c r="A12">
        <v>95.8</v>
      </c>
      <c r="B12">
        <v>4.2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f t="shared" si="0"/>
        <v>100</v>
      </c>
    </row>
    <row r="13" spans="1:9" x14ac:dyDescent="0.25">
      <c r="A13">
        <v>96.7</v>
      </c>
      <c r="B13">
        <v>3.3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f t="shared" si="0"/>
        <v>100</v>
      </c>
    </row>
    <row r="14" spans="1:9" x14ac:dyDescent="0.25">
      <c r="A14">
        <v>92.8</v>
      </c>
      <c r="B14">
        <v>4.8</v>
      </c>
      <c r="C14">
        <v>2.4</v>
      </c>
      <c r="D14">
        <v>0</v>
      </c>
      <c r="E14">
        <v>0</v>
      </c>
      <c r="F14">
        <v>0</v>
      </c>
      <c r="G14">
        <v>0</v>
      </c>
      <c r="H14">
        <v>0</v>
      </c>
      <c r="I14">
        <f t="shared" si="0"/>
        <v>100</v>
      </c>
    </row>
    <row r="15" spans="1:9" x14ac:dyDescent="0.25">
      <c r="A15">
        <v>95.8</v>
      </c>
      <c r="B15">
        <v>4.2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f t="shared" si="0"/>
        <v>100</v>
      </c>
    </row>
    <row r="16" spans="1:9" x14ac:dyDescent="0.25">
      <c r="A16">
        <v>97</v>
      </c>
      <c r="B16">
        <v>3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f t="shared" si="0"/>
        <v>100</v>
      </c>
    </row>
    <row r="17" spans="1:9" x14ac:dyDescent="0.25">
      <c r="A17">
        <v>92.5</v>
      </c>
      <c r="B17">
        <v>5.0999999999999996</v>
      </c>
      <c r="C17">
        <v>2.4</v>
      </c>
      <c r="D17">
        <v>0</v>
      </c>
      <c r="E17">
        <v>0</v>
      </c>
      <c r="F17">
        <v>0</v>
      </c>
      <c r="G17">
        <v>0</v>
      </c>
      <c r="H17">
        <v>0</v>
      </c>
      <c r="I17">
        <f t="shared" si="0"/>
        <v>100</v>
      </c>
    </row>
    <row r="18" spans="1:9" x14ac:dyDescent="0.25">
      <c r="A18">
        <v>97.3</v>
      </c>
      <c r="B18">
        <v>2.7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f t="shared" si="0"/>
        <v>100</v>
      </c>
    </row>
    <row r="19" spans="1:9" x14ac:dyDescent="0.25">
      <c r="A19">
        <v>96.7</v>
      </c>
      <c r="B19">
        <v>3.3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f t="shared" si="0"/>
        <v>100</v>
      </c>
    </row>
    <row r="20" spans="1:9" x14ac:dyDescent="0.25">
      <c r="A20">
        <v>93.1</v>
      </c>
      <c r="B20">
        <v>4.5</v>
      </c>
      <c r="C20">
        <v>2.4</v>
      </c>
      <c r="D20">
        <v>0</v>
      </c>
      <c r="E20">
        <v>0</v>
      </c>
      <c r="F20">
        <v>0</v>
      </c>
      <c r="G20">
        <v>0</v>
      </c>
      <c r="H20">
        <v>0</v>
      </c>
      <c r="I20">
        <f t="shared" si="0"/>
        <v>100</v>
      </c>
    </row>
    <row r="21" spans="1:9" x14ac:dyDescent="0.25">
      <c r="A21">
        <v>97</v>
      </c>
      <c r="B21">
        <v>3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f t="shared" si="0"/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/>
  </sheetViews>
  <sheetFormatPr baseColWidth="10"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9</v>
      </c>
    </row>
    <row r="2" spans="1:9" x14ac:dyDescent="0.25">
      <c r="A2">
        <v>6.8</v>
      </c>
      <c r="B2">
        <v>1.9</v>
      </c>
      <c r="C2">
        <v>1</v>
      </c>
      <c r="D2">
        <v>90</v>
      </c>
      <c r="E2">
        <v>0.2</v>
      </c>
      <c r="F2">
        <v>0</v>
      </c>
      <c r="G2">
        <v>0.1</v>
      </c>
      <c r="H2">
        <v>0</v>
      </c>
      <c r="I2">
        <f>SUM(A2:H2)</f>
        <v>100</v>
      </c>
    </row>
    <row r="3" spans="1:9" x14ac:dyDescent="0.25">
      <c r="A3">
        <v>7.7</v>
      </c>
      <c r="B3">
        <v>9.1999999999999993</v>
      </c>
      <c r="C3">
        <v>2.8</v>
      </c>
      <c r="D3">
        <v>80.400000000000006</v>
      </c>
      <c r="E3">
        <v>0</v>
      </c>
      <c r="F3">
        <v>0</v>
      </c>
      <c r="G3">
        <v>0</v>
      </c>
      <c r="H3">
        <v>0</v>
      </c>
      <c r="I3">
        <f t="shared" ref="I3:I21" si="0">SUM(A3:H3)</f>
        <v>100.10000000000001</v>
      </c>
    </row>
    <row r="4" spans="1:9" x14ac:dyDescent="0.25">
      <c r="A4">
        <v>9.1</v>
      </c>
      <c r="B4">
        <v>6.9</v>
      </c>
      <c r="C4">
        <v>0</v>
      </c>
      <c r="D4">
        <v>83.6</v>
      </c>
      <c r="E4">
        <v>0.3</v>
      </c>
      <c r="F4">
        <v>0</v>
      </c>
      <c r="G4">
        <v>0</v>
      </c>
      <c r="H4">
        <v>0</v>
      </c>
      <c r="I4">
        <f t="shared" si="0"/>
        <v>99.899999999999991</v>
      </c>
    </row>
    <row r="5" spans="1:9" x14ac:dyDescent="0.25">
      <c r="A5">
        <v>10.3</v>
      </c>
      <c r="B5">
        <v>5.9</v>
      </c>
      <c r="C5">
        <v>0</v>
      </c>
      <c r="D5">
        <v>83.8</v>
      </c>
      <c r="E5">
        <v>0</v>
      </c>
      <c r="F5">
        <v>0</v>
      </c>
      <c r="G5">
        <v>0</v>
      </c>
      <c r="H5">
        <v>0</v>
      </c>
      <c r="I5">
        <f t="shared" si="0"/>
        <v>100</v>
      </c>
    </row>
    <row r="6" spans="1:9" x14ac:dyDescent="0.25">
      <c r="A6">
        <v>10.7</v>
      </c>
      <c r="B6">
        <v>5.3</v>
      </c>
      <c r="C6">
        <v>0</v>
      </c>
      <c r="D6">
        <v>84</v>
      </c>
      <c r="E6">
        <v>0</v>
      </c>
      <c r="F6">
        <v>0</v>
      </c>
      <c r="G6">
        <v>0</v>
      </c>
      <c r="H6">
        <v>0</v>
      </c>
      <c r="I6">
        <f t="shared" si="0"/>
        <v>100</v>
      </c>
    </row>
    <row r="7" spans="1:9" x14ac:dyDescent="0.25">
      <c r="A7">
        <v>8.6999999999999993</v>
      </c>
      <c r="B7">
        <v>9.6999999999999993</v>
      </c>
      <c r="C7">
        <v>2.6</v>
      </c>
      <c r="D7">
        <v>79</v>
      </c>
      <c r="E7">
        <v>0</v>
      </c>
      <c r="F7">
        <v>0</v>
      </c>
      <c r="G7">
        <v>0</v>
      </c>
      <c r="H7">
        <v>0</v>
      </c>
      <c r="I7">
        <f t="shared" si="0"/>
        <v>100</v>
      </c>
    </row>
    <row r="8" spans="1:9" x14ac:dyDescent="0.25">
      <c r="A8">
        <v>10.6</v>
      </c>
      <c r="B8">
        <v>5.0999999999999996</v>
      </c>
      <c r="C8">
        <v>0</v>
      </c>
      <c r="D8">
        <v>84</v>
      </c>
      <c r="E8">
        <v>0.3</v>
      </c>
      <c r="F8">
        <v>0</v>
      </c>
      <c r="G8">
        <v>0</v>
      </c>
      <c r="H8">
        <v>0</v>
      </c>
      <c r="I8">
        <f t="shared" si="0"/>
        <v>100</v>
      </c>
    </row>
    <row r="9" spans="1:9" x14ac:dyDescent="0.25">
      <c r="A9">
        <v>13.8</v>
      </c>
      <c r="B9">
        <v>7.8</v>
      </c>
      <c r="C9">
        <v>0</v>
      </c>
      <c r="D9">
        <v>78.400000000000006</v>
      </c>
      <c r="E9">
        <v>0</v>
      </c>
      <c r="F9">
        <v>0</v>
      </c>
      <c r="G9">
        <v>0</v>
      </c>
      <c r="H9">
        <v>0</v>
      </c>
      <c r="I9">
        <f t="shared" si="0"/>
        <v>100</v>
      </c>
    </row>
    <row r="10" spans="1:9" x14ac:dyDescent="0.25">
      <c r="A10">
        <v>17.8</v>
      </c>
      <c r="B10">
        <v>9.6999999999999993</v>
      </c>
      <c r="C10">
        <v>3.8</v>
      </c>
      <c r="D10">
        <v>68.099999999999994</v>
      </c>
      <c r="E10">
        <v>0.6</v>
      </c>
      <c r="F10">
        <v>0</v>
      </c>
      <c r="G10">
        <v>0</v>
      </c>
      <c r="H10">
        <v>0</v>
      </c>
      <c r="I10">
        <f t="shared" si="0"/>
        <v>99.999999999999986</v>
      </c>
    </row>
    <row r="11" spans="1:9" x14ac:dyDescent="0.25">
      <c r="A11">
        <v>16.399999999999999</v>
      </c>
      <c r="B11">
        <v>8.5</v>
      </c>
      <c r="C11">
        <v>0</v>
      </c>
      <c r="D11">
        <v>75.2</v>
      </c>
      <c r="E11">
        <v>0</v>
      </c>
      <c r="F11">
        <v>0</v>
      </c>
      <c r="G11">
        <v>0</v>
      </c>
      <c r="H11">
        <v>0</v>
      </c>
      <c r="I11">
        <f t="shared" si="0"/>
        <v>100.1</v>
      </c>
    </row>
    <row r="12" spans="1:9" x14ac:dyDescent="0.25">
      <c r="A12">
        <v>16</v>
      </c>
      <c r="B12">
        <v>6.2</v>
      </c>
      <c r="C12">
        <v>0</v>
      </c>
      <c r="D12">
        <v>77.5</v>
      </c>
      <c r="E12">
        <v>0.3</v>
      </c>
      <c r="F12">
        <v>0</v>
      </c>
      <c r="G12">
        <v>0</v>
      </c>
      <c r="H12">
        <v>0</v>
      </c>
      <c r="I12">
        <f t="shared" si="0"/>
        <v>100</v>
      </c>
    </row>
    <row r="13" spans="1:9" x14ac:dyDescent="0.25">
      <c r="A13">
        <v>16.5</v>
      </c>
      <c r="B13">
        <v>12.7</v>
      </c>
      <c r="C13">
        <v>3.5</v>
      </c>
      <c r="D13">
        <v>67.400000000000006</v>
      </c>
      <c r="E13">
        <v>0</v>
      </c>
      <c r="F13">
        <v>0</v>
      </c>
      <c r="G13">
        <v>0</v>
      </c>
      <c r="H13">
        <v>0</v>
      </c>
      <c r="I13">
        <f t="shared" si="0"/>
        <v>100.10000000000001</v>
      </c>
    </row>
    <row r="14" spans="1:9" x14ac:dyDescent="0.25">
      <c r="A14">
        <v>16.899999999999999</v>
      </c>
      <c r="B14">
        <v>7.3</v>
      </c>
      <c r="C14">
        <v>0</v>
      </c>
      <c r="D14">
        <v>75.8</v>
      </c>
      <c r="E14">
        <v>0</v>
      </c>
      <c r="F14">
        <v>0</v>
      </c>
      <c r="G14">
        <v>0</v>
      </c>
      <c r="H14">
        <v>0</v>
      </c>
      <c r="I14">
        <f t="shared" si="0"/>
        <v>100</v>
      </c>
    </row>
    <row r="15" spans="1:9" x14ac:dyDescent="0.25">
      <c r="A15">
        <v>19.3</v>
      </c>
      <c r="B15">
        <v>6.6</v>
      </c>
      <c r="C15">
        <v>0</v>
      </c>
      <c r="D15">
        <v>74.099999999999994</v>
      </c>
      <c r="E15">
        <v>0</v>
      </c>
      <c r="F15">
        <v>0</v>
      </c>
      <c r="G15">
        <v>0</v>
      </c>
      <c r="H15">
        <v>0</v>
      </c>
      <c r="I15">
        <f t="shared" si="0"/>
        <v>100</v>
      </c>
    </row>
    <row r="16" spans="1:9" x14ac:dyDescent="0.25">
      <c r="A16">
        <v>21</v>
      </c>
      <c r="B16">
        <v>9.9</v>
      </c>
      <c r="C16">
        <v>4.5999999999999996</v>
      </c>
      <c r="D16">
        <v>64.5</v>
      </c>
      <c r="E16">
        <v>0</v>
      </c>
      <c r="F16">
        <v>0</v>
      </c>
      <c r="G16">
        <v>0</v>
      </c>
      <c r="H16">
        <v>0</v>
      </c>
      <c r="I16">
        <f t="shared" si="0"/>
        <v>100</v>
      </c>
    </row>
    <row r="17" spans="1:9" x14ac:dyDescent="0.25">
      <c r="A17">
        <v>20.100000000000001</v>
      </c>
      <c r="B17">
        <v>9.9</v>
      </c>
      <c r="C17">
        <v>0</v>
      </c>
      <c r="D17">
        <v>70.099999999999994</v>
      </c>
      <c r="E17">
        <v>0</v>
      </c>
      <c r="F17">
        <v>0</v>
      </c>
      <c r="G17">
        <v>0</v>
      </c>
      <c r="H17">
        <v>0</v>
      </c>
      <c r="I17">
        <f t="shared" si="0"/>
        <v>100.1</v>
      </c>
    </row>
    <row r="18" spans="1:9" x14ac:dyDescent="0.25">
      <c r="A18">
        <v>17.899999999999999</v>
      </c>
      <c r="B18">
        <v>6.8</v>
      </c>
      <c r="C18">
        <v>0</v>
      </c>
      <c r="D18">
        <v>74.900000000000006</v>
      </c>
      <c r="E18">
        <v>0.3</v>
      </c>
      <c r="F18">
        <v>0</v>
      </c>
      <c r="G18">
        <v>0</v>
      </c>
      <c r="H18">
        <v>0</v>
      </c>
      <c r="I18">
        <f t="shared" si="0"/>
        <v>99.9</v>
      </c>
    </row>
    <row r="19" spans="1:9" x14ac:dyDescent="0.25">
      <c r="A19">
        <v>19.3</v>
      </c>
      <c r="B19">
        <v>10.3</v>
      </c>
      <c r="C19">
        <v>2.7</v>
      </c>
      <c r="D19">
        <v>67.7</v>
      </c>
      <c r="E19">
        <v>0</v>
      </c>
      <c r="F19">
        <v>0</v>
      </c>
      <c r="G19">
        <v>0</v>
      </c>
      <c r="H19">
        <v>0</v>
      </c>
      <c r="I19">
        <f t="shared" si="0"/>
        <v>100</v>
      </c>
    </row>
    <row r="20" spans="1:9" x14ac:dyDescent="0.25">
      <c r="A20">
        <v>17.7</v>
      </c>
      <c r="B20">
        <v>7.7</v>
      </c>
      <c r="C20">
        <v>0</v>
      </c>
      <c r="D20">
        <v>74.599999999999994</v>
      </c>
      <c r="E20">
        <v>0</v>
      </c>
      <c r="F20">
        <v>0</v>
      </c>
      <c r="G20">
        <v>0</v>
      </c>
      <c r="H20">
        <v>0</v>
      </c>
      <c r="I20">
        <f t="shared" si="0"/>
        <v>100</v>
      </c>
    </row>
    <row r="21" spans="1:9" x14ac:dyDescent="0.25">
      <c r="A21">
        <v>15.1</v>
      </c>
      <c r="B21">
        <v>6.9</v>
      </c>
      <c r="C21">
        <v>0</v>
      </c>
      <c r="D21">
        <v>78</v>
      </c>
      <c r="E21">
        <v>0</v>
      </c>
      <c r="F21">
        <v>0</v>
      </c>
      <c r="G21">
        <v>0</v>
      </c>
      <c r="H21">
        <v>0</v>
      </c>
      <c r="I21">
        <f t="shared" si="0"/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/>
  </sheetViews>
  <sheetFormatPr baseColWidth="10"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9</v>
      </c>
    </row>
    <row r="2" spans="1:9" x14ac:dyDescent="0.25">
      <c r="A2">
        <v>8.1999999999999993</v>
      </c>
      <c r="B2">
        <v>2</v>
      </c>
      <c r="C2">
        <v>1</v>
      </c>
      <c r="D2">
        <v>88.5</v>
      </c>
      <c r="E2">
        <v>0.2</v>
      </c>
      <c r="F2">
        <v>0</v>
      </c>
      <c r="G2">
        <v>0.1</v>
      </c>
      <c r="H2">
        <v>0</v>
      </c>
      <c r="I2">
        <f>SUM(A2:H2)</f>
        <v>100</v>
      </c>
    </row>
    <row r="3" spans="1:9" x14ac:dyDescent="0.25">
      <c r="A3">
        <v>15.5</v>
      </c>
      <c r="B3">
        <v>42</v>
      </c>
      <c r="C3">
        <v>0</v>
      </c>
      <c r="D3">
        <v>29.8</v>
      </c>
      <c r="E3">
        <v>0</v>
      </c>
      <c r="F3">
        <v>0</v>
      </c>
      <c r="G3">
        <v>12.8</v>
      </c>
      <c r="H3">
        <v>0</v>
      </c>
      <c r="I3">
        <f t="shared" ref="I3:I21" si="0">SUM(A3:H3)</f>
        <v>100.1</v>
      </c>
    </row>
    <row r="4" spans="1:9" x14ac:dyDescent="0.25">
      <c r="A4">
        <v>19.8</v>
      </c>
      <c r="B4">
        <v>36.299999999999997</v>
      </c>
      <c r="C4">
        <v>0</v>
      </c>
      <c r="D4">
        <v>30.9</v>
      </c>
      <c r="E4">
        <v>0</v>
      </c>
      <c r="F4">
        <v>0</v>
      </c>
      <c r="G4">
        <v>12.9</v>
      </c>
      <c r="H4">
        <v>0</v>
      </c>
      <c r="I4">
        <f t="shared" si="0"/>
        <v>99.9</v>
      </c>
    </row>
    <row r="5" spans="1:9" x14ac:dyDescent="0.25">
      <c r="A5">
        <v>16.100000000000001</v>
      </c>
      <c r="B5">
        <v>37.700000000000003</v>
      </c>
      <c r="C5">
        <v>2.1</v>
      </c>
      <c r="D5">
        <v>28</v>
      </c>
      <c r="E5">
        <v>0.3</v>
      </c>
      <c r="F5">
        <v>0</v>
      </c>
      <c r="G5">
        <v>15.8</v>
      </c>
      <c r="H5">
        <v>0</v>
      </c>
      <c r="I5">
        <f t="shared" si="0"/>
        <v>100</v>
      </c>
    </row>
    <row r="6" spans="1:9" x14ac:dyDescent="0.25">
      <c r="A6">
        <v>16.399999999999999</v>
      </c>
      <c r="B6">
        <v>10.8</v>
      </c>
      <c r="C6">
        <v>0</v>
      </c>
      <c r="D6">
        <v>71.5</v>
      </c>
      <c r="E6">
        <v>0</v>
      </c>
      <c r="F6">
        <v>0</v>
      </c>
      <c r="G6">
        <v>1.2</v>
      </c>
      <c r="H6">
        <v>0</v>
      </c>
      <c r="I6">
        <f t="shared" si="0"/>
        <v>99.9</v>
      </c>
    </row>
    <row r="7" spans="1:9" x14ac:dyDescent="0.25">
      <c r="A7">
        <v>14.8</v>
      </c>
      <c r="B7">
        <v>7.9</v>
      </c>
      <c r="C7">
        <v>0</v>
      </c>
      <c r="D7">
        <v>77</v>
      </c>
      <c r="E7">
        <v>0.3</v>
      </c>
      <c r="F7">
        <v>0</v>
      </c>
      <c r="G7">
        <v>0</v>
      </c>
      <c r="H7">
        <v>0</v>
      </c>
      <c r="I7">
        <f t="shared" si="0"/>
        <v>100</v>
      </c>
    </row>
    <row r="8" spans="1:9" x14ac:dyDescent="0.25">
      <c r="A8">
        <v>13.6</v>
      </c>
      <c r="B8">
        <v>32.6</v>
      </c>
      <c r="C8">
        <v>3.3</v>
      </c>
      <c r="D8">
        <v>37.700000000000003</v>
      </c>
      <c r="E8">
        <v>0</v>
      </c>
      <c r="F8">
        <v>0</v>
      </c>
      <c r="G8">
        <v>12.8</v>
      </c>
      <c r="H8">
        <v>0</v>
      </c>
      <c r="I8">
        <f t="shared" si="0"/>
        <v>100</v>
      </c>
    </row>
    <row r="9" spans="1:9" x14ac:dyDescent="0.25">
      <c r="A9">
        <v>13.8</v>
      </c>
      <c r="B9">
        <v>38.200000000000003</v>
      </c>
      <c r="C9">
        <v>0</v>
      </c>
      <c r="D9">
        <v>34.1</v>
      </c>
      <c r="E9">
        <v>0</v>
      </c>
      <c r="F9">
        <v>0.6</v>
      </c>
      <c r="G9">
        <v>13.2</v>
      </c>
      <c r="H9">
        <v>0</v>
      </c>
      <c r="I9">
        <f t="shared" si="0"/>
        <v>99.899999999999991</v>
      </c>
    </row>
    <row r="10" spans="1:9" x14ac:dyDescent="0.25">
      <c r="A10">
        <v>14.2</v>
      </c>
      <c r="B10">
        <v>24.2</v>
      </c>
      <c r="C10">
        <v>0</v>
      </c>
      <c r="D10">
        <v>53.3</v>
      </c>
      <c r="E10">
        <v>0</v>
      </c>
      <c r="F10">
        <v>0</v>
      </c>
      <c r="G10">
        <v>8.1999999999999993</v>
      </c>
      <c r="H10">
        <v>0</v>
      </c>
      <c r="I10">
        <f t="shared" si="0"/>
        <v>99.899999999999991</v>
      </c>
    </row>
    <row r="11" spans="1:9" x14ac:dyDescent="0.25">
      <c r="A11">
        <v>16.100000000000001</v>
      </c>
      <c r="B11">
        <v>11</v>
      </c>
      <c r="C11">
        <v>2.8</v>
      </c>
      <c r="D11">
        <v>70</v>
      </c>
      <c r="E11">
        <v>0</v>
      </c>
      <c r="F11">
        <v>0</v>
      </c>
      <c r="G11">
        <v>0</v>
      </c>
      <c r="H11">
        <v>0</v>
      </c>
      <c r="I11">
        <f t="shared" si="0"/>
        <v>99.9</v>
      </c>
    </row>
    <row r="12" spans="1:9" x14ac:dyDescent="0.25">
      <c r="A12">
        <v>14.6</v>
      </c>
      <c r="B12">
        <v>8</v>
      </c>
      <c r="C12">
        <v>0</v>
      </c>
      <c r="D12">
        <v>77.400000000000006</v>
      </c>
      <c r="E12">
        <v>0</v>
      </c>
      <c r="F12">
        <v>0</v>
      </c>
      <c r="G12">
        <v>0</v>
      </c>
      <c r="H12">
        <v>0</v>
      </c>
      <c r="I12">
        <f t="shared" si="0"/>
        <v>100</v>
      </c>
    </row>
    <row r="13" spans="1:9" x14ac:dyDescent="0.25">
      <c r="A13">
        <v>17.8</v>
      </c>
      <c r="B13">
        <v>4.4000000000000004</v>
      </c>
      <c r="C13">
        <v>0</v>
      </c>
      <c r="D13">
        <v>77.8</v>
      </c>
      <c r="E13">
        <v>0</v>
      </c>
      <c r="F13">
        <v>0</v>
      </c>
      <c r="G13">
        <v>0</v>
      </c>
      <c r="H13">
        <v>0</v>
      </c>
      <c r="I13">
        <f t="shared" si="0"/>
        <v>100</v>
      </c>
    </row>
    <row r="14" spans="1:9" x14ac:dyDescent="0.25">
      <c r="A14">
        <v>17</v>
      </c>
      <c r="B14">
        <v>26.3</v>
      </c>
      <c r="C14">
        <v>2.1</v>
      </c>
      <c r="D14">
        <v>48.1</v>
      </c>
      <c r="E14">
        <v>0</v>
      </c>
      <c r="F14">
        <v>0</v>
      </c>
      <c r="G14">
        <v>6.6</v>
      </c>
      <c r="H14">
        <v>0</v>
      </c>
      <c r="I14">
        <f t="shared" si="0"/>
        <v>100.1</v>
      </c>
    </row>
    <row r="15" spans="1:9" x14ac:dyDescent="0.25">
      <c r="A15">
        <v>14.4</v>
      </c>
      <c r="B15">
        <v>43.7</v>
      </c>
      <c r="C15">
        <v>0</v>
      </c>
      <c r="D15">
        <v>25.1</v>
      </c>
      <c r="E15">
        <v>0</v>
      </c>
      <c r="F15">
        <v>0</v>
      </c>
      <c r="G15">
        <v>16.8</v>
      </c>
      <c r="H15">
        <v>0</v>
      </c>
      <c r="I15">
        <f t="shared" si="0"/>
        <v>100</v>
      </c>
    </row>
    <row r="16" spans="1:9" x14ac:dyDescent="0.25">
      <c r="A16">
        <v>16.600000000000001</v>
      </c>
      <c r="B16">
        <v>39.299999999999997</v>
      </c>
      <c r="C16">
        <v>0</v>
      </c>
      <c r="D16">
        <v>25.4</v>
      </c>
      <c r="E16">
        <v>0</v>
      </c>
      <c r="F16">
        <v>0</v>
      </c>
      <c r="G16">
        <v>18.600000000000001</v>
      </c>
      <c r="H16">
        <v>0</v>
      </c>
      <c r="I16">
        <f t="shared" si="0"/>
        <v>99.9</v>
      </c>
    </row>
    <row r="17" spans="1:9" x14ac:dyDescent="0.25">
      <c r="A17">
        <v>15.6</v>
      </c>
      <c r="B17">
        <v>42</v>
      </c>
      <c r="C17">
        <v>3.6</v>
      </c>
      <c r="D17">
        <v>21.9</v>
      </c>
      <c r="E17">
        <v>0</v>
      </c>
      <c r="F17">
        <v>0</v>
      </c>
      <c r="G17">
        <v>16.8</v>
      </c>
      <c r="H17">
        <v>0</v>
      </c>
      <c r="I17">
        <f t="shared" si="0"/>
        <v>99.899999999999991</v>
      </c>
    </row>
    <row r="18" spans="1:9" x14ac:dyDescent="0.25">
      <c r="A18">
        <v>16.2</v>
      </c>
      <c r="B18">
        <v>44.7</v>
      </c>
      <c r="C18">
        <v>0</v>
      </c>
      <c r="D18">
        <v>23.7</v>
      </c>
      <c r="E18">
        <v>0</v>
      </c>
      <c r="F18">
        <v>0</v>
      </c>
      <c r="G18">
        <v>15.3</v>
      </c>
      <c r="H18">
        <v>0</v>
      </c>
      <c r="I18">
        <f t="shared" si="0"/>
        <v>99.9</v>
      </c>
    </row>
    <row r="19" spans="1:9" x14ac:dyDescent="0.25">
      <c r="A19">
        <v>17</v>
      </c>
      <c r="B19">
        <v>39.4</v>
      </c>
      <c r="C19">
        <v>0</v>
      </c>
      <c r="D19">
        <v>26.1</v>
      </c>
      <c r="E19">
        <v>0</v>
      </c>
      <c r="F19">
        <v>0</v>
      </c>
      <c r="G19">
        <v>17.600000000000001</v>
      </c>
      <c r="H19">
        <v>0</v>
      </c>
      <c r="I19">
        <f t="shared" si="0"/>
        <v>100.1</v>
      </c>
    </row>
    <row r="20" spans="1:9" x14ac:dyDescent="0.25">
      <c r="A20">
        <v>14.2</v>
      </c>
      <c r="B20">
        <v>41.8</v>
      </c>
      <c r="C20">
        <v>3.6</v>
      </c>
      <c r="D20">
        <v>21.2</v>
      </c>
      <c r="E20">
        <v>0</v>
      </c>
      <c r="F20">
        <v>0</v>
      </c>
      <c r="G20">
        <v>19.100000000000001</v>
      </c>
      <c r="H20">
        <v>0</v>
      </c>
      <c r="I20">
        <f t="shared" si="0"/>
        <v>99.9</v>
      </c>
    </row>
    <row r="21" spans="1:9" x14ac:dyDescent="0.25">
      <c r="A21">
        <v>13.6</v>
      </c>
      <c r="B21">
        <v>44.5</v>
      </c>
      <c r="C21">
        <v>0</v>
      </c>
      <c r="D21">
        <v>22</v>
      </c>
      <c r="E21">
        <v>0</v>
      </c>
      <c r="F21">
        <v>0</v>
      </c>
      <c r="G21">
        <v>19.899999999999999</v>
      </c>
      <c r="H21">
        <v>0</v>
      </c>
      <c r="I21">
        <f t="shared" si="0"/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I21" sqref="I21"/>
    </sheetView>
  </sheetViews>
  <sheetFormatPr baseColWidth="10"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9</v>
      </c>
    </row>
    <row r="2" spans="1:9" x14ac:dyDescent="0.25">
      <c r="A2">
        <v>8.1</v>
      </c>
      <c r="B2">
        <v>2.2999999999999998</v>
      </c>
      <c r="C2">
        <v>1</v>
      </c>
      <c r="D2">
        <v>88.2</v>
      </c>
      <c r="E2">
        <v>0.2</v>
      </c>
      <c r="F2">
        <v>0</v>
      </c>
      <c r="G2">
        <v>0.2</v>
      </c>
      <c r="H2">
        <v>0</v>
      </c>
      <c r="I2">
        <f>SUM(A2:H2)</f>
        <v>100</v>
      </c>
    </row>
    <row r="3" spans="1:9" x14ac:dyDescent="0.25">
      <c r="A3">
        <v>95.5</v>
      </c>
      <c r="B3">
        <v>4.2</v>
      </c>
      <c r="C3">
        <v>0</v>
      </c>
      <c r="D3">
        <v>0</v>
      </c>
      <c r="E3">
        <v>0</v>
      </c>
      <c r="F3">
        <v>0</v>
      </c>
      <c r="G3">
        <v>0.3</v>
      </c>
      <c r="H3">
        <v>0</v>
      </c>
      <c r="I3">
        <f t="shared" ref="I3:I21" si="0">SUM(A3:H3)</f>
        <v>100</v>
      </c>
    </row>
    <row r="4" spans="1:9" x14ac:dyDescent="0.25">
      <c r="A4">
        <v>98.2</v>
      </c>
      <c r="B4">
        <v>1.8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f t="shared" si="0"/>
        <v>100</v>
      </c>
    </row>
    <row r="5" spans="1:9" x14ac:dyDescent="0.25">
      <c r="A5">
        <v>93.7</v>
      </c>
      <c r="B5">
        <v>4.5</v>
      </c>
      <c r="C5">
        <v>1.8</v>
      </c>
      <c r="D5">
        <v>0</v>
      </c>
      <c r="E5">
        <v>0</v>
      </c>
      <c r="F5">
        <v>0</v>
      </c>
      <c r="G5">
        <v>0</v>
      </c>
      <c r="H5">
        <v>0</v>
      </c>
      <c r="I5">
        <f t="shared" si="0"/>
        <v>100</v>
      </c>
    </row>
    <row r="6" spans="1:9" x14ac:dyDescent="0.25">
      <c r="A6">
        <v>97.9</v>
      </c>
      <c r="B6">
        <v>2.1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f t="shared" si="0"/>
        <v>100</v>
      </c>
    </row>
    <row r="7" spans="1:9" x14ac:dyDescent="0.25">
      <c r="A7">
        <v>95.8</v>
      </c>
      <c r="B7">
        <v>3.6</v>
      </c>
      <c r="C7">
        <v>0</v>
      </c>
      <c r="D7">
        <v>0</v>
      </c>
      <c r="E7">
        <v>0</v>
      </c>
      <c r="F7">
        <v>0</v>
      </c>
      <c r="G7">
        <v>0.6</v>
      </c>
      <c r="H7">
        <v>0</v>
      </c>
      <c r="I7">
        <f t="shared" si="0"/>
        <v>99.999999999999986</v>
      </c>
    </row>
    <row r="8" spans="1:9" x14ac:dyDescent="0.25">
      <c r="A8">
        <v>91</v>
      </c>
      <c r="B8">
        <v>4.2</v>
      </c>
      <c r="C8">
        <v>3.6</v>
      </c>
      <c r="D8">
        <v>0</v>
      </c>
      <c r="E8">
        <v>0</v>
      </c>
      <c r="F8">
        <v>0</v>
      </c>
      <c r="G8">
        <v>1.2</v>
      </c>
      <c r="H8">
        <v>0</v>
      </c>
      <c r="I8">
        <f t="shared" si="0"/>
        <v>100</v>
      </c>
    </row>
    <row r="9" spans="1:9" x14ac:dyDescent="0.25">
      <c r="A9">
        <v>97</v>
      </c>
      <c r="B9">
        <v>3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f t="shared" si="0"/>
        <v>100</v>
      </c>
    </row>
    <row r="10" spans="1:9" x14ac:dyDescent="0.25">
      <c r="A10">
        <v>96.7</v>
      </c>
      <c r="B10">
        <v>3.3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f t="shared" si="0"/>
        <v>100</v>
      </c>
    </row>
    <row r="11" spans="1:9" x14ac:dyDescent="0.25">
      <c r="A11">
        <v>90.8</v>
      </c>
      <c r="B11">
        <v>6.8</v>
      </c>
      <c r="C11">
        <v>2.1</v>
      </c>
      <c r="D11">
        <v>0</v>
      </c>
      <c r="E11">
        <v>0</v>
      </c>
      <c r="F11">
        <v>0</v>
      </c>
      <c r="G11">
        <v>0.3</v>
      </c>
      <c r="H11">
        <v>0</v>
      </c>
      <c r="I11">
        <f t="shared" si="0"/>
        <v>99.999999999999986</v>
      </c>
    </row>
    <row r="12" spans="1:9" x14ac:dyDescent="0.25">
      <c r="A12">
        <v>95.6</v>
      </c>
      <c r="B12">
        <v>4.0999999999999996</v>
      </c>
      <c r="C12">
        <v>0</v>
      </c>
      <c r="D12">
        <v>0</v>
      </c>
      <c r="E12">
        <v>0</v>
      </c>
      <c r="F12">
        <v>0</v>
      </c>
      <c r="G12">
        <v>0.3</v>
      </c>
      <c r="H12">
        <v>0</v>
      </c>
      <c r="I12">
        <f t="shared" si="0"/>
        <v>99.999999999999986</v>
      </c>
    </row>
    <row r="13" spans="1:9" x14ac:dyDescent="0.25">
      <c r="A13">
        <v>95.8</v>
      </c>
      <c r="B13">
        <v>4.2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f t="shared" si="0"/>
        <v>100</v>
      </c>
    </row>
    <row r="14" spans="1:9" x14ac:dyDescent="0.25">
      <c r="A14">
        <v>88.4</v>
      </c>
      <c r="B14">
        <v>8</v>
      </c>
      <c r="C14">
        <v>3.3</v>
      </c>
      <c r="D14">
        <v>0</v>
      </c>
      <c r="E14">
        <v>0</v>
      </c>
      <c r="F14">
        <v>0</v>
      </c>
      <c r="G14">
        <v>0.3</v>
      </c>
      <c r="H14">
        <v>0</v>
      </c>
      <c r="I14">
        <f t="shared" si="0"/>
        <v>100</v>
      </c>
    </row>
    <row r="15" spans="1:9" x14ac:dyDescent="0.25">
      <c r="A15">
        <v>95.8</v>
      </c>
      <c r="B15">
        <v>4.2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f t="shared" si="0"/>
        <v>100</v>
      </c>
    </row>
    <row r="16" spans="1:9" x14ac:dyDescent="0.25">
      <c r="A16">
        <v>98.2</v>
      </c>
      <c r="B16">
        <v>1.8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f t="shared" si="0"/>
        <v>100</v>
      </c>
    </row>
    <row r="17" spans="1:9" x14ac:dyDescent="0.25">
      <c r="A17">
        <v>92.8</v>
      </c>
      <c r="B17">
        <v>4.8</v>
      </c>
      <c r="C17">
        <v>2.1</v>
      </c>
      <c r="D17">
        <v>0</v>
      </c>
      <c r="E17">
        <v>0</v>
      </c>
      <c r="F17">
        <v>0</v>
      </c>
      <c r="G17">
        <v>0.3</v>
      </c>
      <c r="H17">
        <v>0</v>
      </c>
      <c r="I17">
        <f t="shared" si="0"/>
        <v>99.999999999999986</v>
      </c>
    </row>
    <row r="18" spans="1:9" x14ac:dyDescent="0.25">
      <c r="A18">
        <v>97.9</v>
      </c>
      <c r="B18">
        <v>1.8</v>
      </c>
      <c r="C18">
        <v>0</v>
      </c>
      <c r="D18">
        <v>0</v>
      </c>
      <c r="E18">
        <v>0</v>
      </c>
      <c r="F18">
        <v>0</v>
      </c>
      <c r="G18">
        <v>0.3</v>
      </c>
      <c r="H18">
        <v>0</v>
      </c>
      <c r="I18">
        <f t="shared" si="0"/>
        <v>100</v>
      </c>
    </row>
    <row r="19" spans="1:9" x14ac:dyDescent="0.25">
      <c r="A19">
        <v>98.5</v>
      </c>
      <c r="B19">
        <v>1.5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f t="shared" si="0"/>
        <v>100</v>
      </c>
    </row>
    <row r="20" spans="1:9" x14ac:dyDescent="0.25">
      <c r="A20">
        <v>93.4</v>
      </c>
      <c r="B20">
        <v>3.9</v>
      </c>
      <c r="C20">
        <v>2.7</v>
      </c>
      <c r="D20">
        <v>0</v>
      </c>
      <c r="E20">
        <v>0</v>
      </c>
      <c r="F20">
        <v>0</v>
      </c>
      <c r="G20">
        <v>0</v>
      </c>
      <c r="H20">
        <v>0</v>
      </c>
      <c r="I20">
        <f t="shared" si="0"/>
        <v>100.00000000000001</v>
      </c>
    </row>
    <row r="21" spans="1:9" x14ac:dyDescent="0.25">
      <c r="A21">
        <v>98.2</v>
      </c>
      <c r="B21">
        <v>1.5</v>
      </c>
      <c r="C21">
        <v>0</v>
      </c>
      <c r="D21">
        <v>0</v>
      </c>
      <c r="E21">
        <v>0</v>
      </c>
      <c r="F21">
        <v>0</v>
      </c>
      <c r="G21">
        <v>0.3</v>
      </c>
      <c r="H21">
        <v>0</v>
      </c>
      <c r="I21">
        <f t="shared" si="0"/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I21" sqref="I21"/>
    </sheetView>
  </sheetViews>
  <sheetFormatPr baseColWidth="10"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9</v>
      </c>
    </row>
    <row r="2" spans="1:9" x14ac:dyDescent="0.25">
      <c r="A2">
        <v>19</v>
      </c>
      <c r="B2">
        <v>18.100000000000001</v>
      </c>
      <c r="C2">
        <v>3</v>
      </c>
      <c r="D2">
        <v>57.2</v>
      </c>
      <c r="E2">
        <v>2.1</v>
      </c>
      <c r="F2">
        <v>0.3</v>
      </c>
      <c r="G2">
        <v>0.3</v>
      </c>
      <c r="H2">
        <v>0</v>
      </c>
      <c r="I2">
        <f>SUM(A2:H2)</f>
        <v>100</v>
      </c>
    </row>
    <row r="3" spans="1:9" x14ac:dyDescent="0.25">
      <c r="A3">
        <v>6.3</v>
      </c>
      <c r="B3">
        <v>6</v>
      </c>
      <c r="C3">
        <v>0</v>
      </c>
      <c r="D3">
        <v>86.8</v>
      </c>
      <c r="E3">
        <v>0.6</v>
      </c>
      <c r="F3">
        <v>0</v>
      </c>
      <c r="G3">
        <v>0.3</v>
      </c>
      <c r="H3">
        <v>0</v>
      </c>
      <c r="I3">
        <f t="shared" ref="I3:I21" si="0">SUM(A3:H3)</f>
        <v>99.999999999999986</v>
      </c>
    </row>
    <row r="4" spans="1:9" x14ac:dyDescent="0.25">
      <c r="A4">
        <v>7.9</v>
      </c>
      <c r="B4">
        <v>2.2000000000000002</v>
      </c>
      <c r="C4">
        <v>0</v>
      </c>
      <c r="D4">
        <v>89.3</v>
      </c>
      <c r="E4">
        <v>0</v>
      </c>
      <c r="F4">
        <v>0</v>
      </c>
      <c r="G4">
        <v>0.6</v>
      </c>
      <c r="H4">
        <v>0</v>
      </c>
      <c r="I4">
        <f t="shared" si="0"/>
        <v>100</v>
      </c>
    </row>
    <row r="5" spans="1:9" x14ac:dyDescent="0.25">
      <c r="A5">
        <v>6</v>
      </c>
      <c r="B5">
        <v>6.6</v>
      </c>
      <c r="C5">
        <v>3.5</v>
      </c>
      <c r="D5">
        <v>83.5</v>
      </c>
      <c r="E5">
        <v>0</v>
      </c>
      <c r="F5">
        <v>0</v>
      </c>
      <c r="G5">
        <v>0.3</v>
      </c>
      <c r="H5">
        <v>0</v>
      </c>
      <c r="I5">
        <f t="shared" si="0"/>
        <v>99.899999999999991</v>
      </c>
    </row>
    <row r="6" spans="1:9" x14ac:dyDescent="0.25">
      <c r="A6">
        <v>5.8</v>
      </c>
      <c r="B6">
        <v>2.2999999999999998</v>
      </c>
      <c r="C6">
        <v>0</v>
      </c>
      <c r="D6">
        <v>91.6</v>
      </c>
      <c r="E6">
        <v>0</v>
      </c>
      <c r="F6">
        <v>0</v>
      </c>
      <c r="G6">
        <v>0.3</v>
      </c>
      <c r="H6">
        <v>0</v>
      </c>
      <c r="I6">
        <f t="shared" si="0"/>
        <v>99.999999999999986</v>
      </c>
    </row>
    <row r="7" spans="1:9" x14ac:dyDescent="0.25">
      <c r="A7">
        <v>6.4</v>
      </c>
      <c r="B7">
        <v>2.2000000000000002</v>
      </c>
      <c r="C7">
        <v>0</v>
      </c>
      <c r="D7">
        <v>90.7</v>
      </c>
      <c r="E7">
        <v>0.3</v>
      </c>
      <c r="F7">
        <v>0</v>
      </c>
      <c r="G7">
        <v>0.3</v>
      </c>
      <c r="H7">
        <v>0</v>
      </c>
      <c r="I7">
        <f t="shared" si="0"/>
        <v>99.9</v>
      </c>
    </row>
    <row r="8" spans="1:9" x14ac:dyDescent="0.25">
      <c r="A8">
        <v>4.5</v>
      </c>
      <c r="B8">
        <v>7</v>
      </c>
      <c r="C8">
        <v>3.5</v>
      </c>
      <c r="D8">
        <v>84.7</v>
      </c>
      <c r="E8">
        <v>0</v>
      </c>
      <c r="F8">
        <v>0</v>
      </c>
      <c r="G8">
        <v>0.3</v>
      </c>
      <c r="H8">
        <v>0</v>
      </c>
      <c r="I8">
        <f t="shared" si="0"/>
        <v>100</v>
      </c>
    </row>
    <row r="9" spans="1:9" x14ac:dyDescent="0.25">
      <c r="A9">
        <v>7.2</v>
      </c>
      <c r="B9">
        <v>3.8</v>
      </c>
      <c r="C9">
        <v>0</v>
      </c>
      <c r="D9">
        <v>89</v>
      </c>
      <c r="E9">
        <v>0</v>
      </c>
      <c r="F9">
        <v>0</v>
      </c>
      <c r="G9">
        <v>0</v>
      </c>
      <c r="H9">
        <v>0</v>
      </c>
      <c r="I9">
        <f t="shared" si="0"/>
        <v>100</v>
      </c>
    </row>
    <row r="10" spans="1:9" x14ac:dyDescent="0.25">
      <c r="A10">
        <v>6</v>
      </c>
      <c r="B10">
        <v>3.8</v>
      </c>
      <c r="C10">
        <v>0</v>
      </c>
      <c r="D10">
        <v>89.8</v>
      </c>
      <c r="E10">
        <v>0</v>
      </c>
      <c r="F10">
        <v>0</v>
      </c>
      <c r="G10">
        <v>0.3</v>
      </c>
      <c r="H10">
        <v>0</v>
      </c>
      <c r="I10">
        <f t="shared" si="0"/>
        <v>99.899999999999991</v>
      </c>
    </row>
    <row r="11" spans="1:9" x14ac:dyDescent="0.25">
      <c r="A11">
        <v>7</v>
      </c>
      <c r="B11">
        <v>5.7</v>
      </c>
      <c r="C11">
        <v>3.2</v>
      </c>
      <c r="D11">
        <v>83.8</v>
      </c>
      <c r="E11">
        <v>0</v>
      </c>
      <c r="F11">
        <v>0</v>
      </c>
      <c r="G11">
        <v>0.3</v>
      </c>
      <c r="H11">
        <v>0</v>
      </c>
      <c r="I11">
        <f t="shared" si="0"/>
        <v>99.999999999999986</v>
      </c>
    </row>
    <row r="12" spans="1:9" x14ac:dyDescent="0.25">
      <c r="A12">
        <v>3.8</v>
      </c>
      <c r="B12">
        <v>4.8</v>
      </c>
      <c r="C12">
        <v>0</v>
      </c>
      <c r="D12">
        <v>90.7</v>
      </c>
      <c r="E12">
        <v>0</v>
      </c>
      <c r="F12">
        <v>0</v>
      </c>
      <c r="G12">
        <v>0.6</v>
      </c>
      <c r="H12">
        <v>0</v>
      </c>
      <c r="I12">
        <f t="shared" si="0"/>
        <v>99.899999999999991</v>
      </c>
    </row>
    <row r="13" spans="1:9" x14ac:dyDescent="0.25">
      <c r="A13">
        <v>5.7</v>
      </c>
      <c r="B13">
        <v>3.8</v>
      </c>
      <c r="C13">
        <v>0</v>
      </c>
      <c r="D13">
        <v>89.5</v>
      </c>
      <c r="E13">
        <v>0.3</v>
      </c>
      <c r="F13">
        <v>0</v>
      </c>
      <c r="G13">
        <v>0.6</v>
      </c>
      <c r="H13">
        <v>0</v>
      </c>
      <c r="I13">
        <f t="shared" si="0"/>
        <v>99.899999999999991</v>
      </c>
    </row>
    <row r="14" spans="1:9" x14ac:dyDescent="0.25">
      <c r="A14">
        <v>7.3</v>
      </c>
      <c r="B14">
        <v>6.3</v>
      </c>
      <c r="C14">
        <v>3.5</v>
      </c>
      <c r="D14">
        <v>83</v>
      </c>
      <c r="E14">
        <v>0</v>
      </c>
      <c r="F14">
        <v>0</v>
      </c>
      <c r="G14">
        <v>0</v>
      </c>
      <c r="H14">
        <v>0</v>
      </c>
      <c r="I14">
        <f t="shared" si="0"/>
        <v>100.1</v>
      </c>
    </row>
    <row r="15" spans="1:9" x14ac:dyDescent="0.25">
      <c r="A15">
        <v>5.7</v>
      </c>
      <c r="B15">
        <v>4.0999999999999996</v>
      </c>
      <c r="C15">
        <v>0</v>
      </c>
      <c r="D15">
        <v>90.1</v>
      </c>
      <c r="E15">
        <v>0</v>
      </c>
      <c r="F15">
        <v>0</v>
      </c>
      <c r="G15">
        <v>0</v>
      </c>
      <c r="H15">
        <v>0</v>
      </c>
      <c r="I15">
        <f t="shared" si="0"/>
        <v>99.899999999999991</v>
      </c>
    </row>
    <row r="16" spans="1:9" x14ac:dyDescent="0.25">
      <c r="A16">
        <v>6.1</v>
      </c>
      <c r="B16">
        <v>5.4</v>
      </c>
      <c r="C16">
        <v>0</v>
      </c>
      <c r="D16">
        <v>88.5</v>
      </c>
      <c r="E16">
        <v>0</v>
      </c>
      <c r="F16">
        <v>0</v>
      </c>
      <c r="G16">
        <v>0</v>
      </c>
      <c r="H16">
        <v>0</v>
      </c>
      <c r="I16">
        <f t="shared" si="0"/>
        <v>100</v>
      </c>
    </row>
    <row r="17" spans="1:9" x14ac:dyDescent="0.25">
      <c r="A17">
        <v>5.4</v>
      </c>
      <c r="B17">
        <v>3.8</v>
      </c>
      <c r="C17">
        <v>0</v>
      </c>
      <c r="D17">
        <v>90.7</v>
      </c>
      <c r="E17">
        <v>0</v>
      </c>
      <c r="F17">
        <v>0</v>
      </c>
      <c r="G17">
        <v>0</v>
      </c>
      <c r="H17">
        <v>0</v>
      </c>
      <c r="I17">
        <f t="shared" si="0"/>
        <v>99.9</v>
      </c>
    </row>
    <row r="18" spans="1:9" x14ac:dyDescent="0.25">
      <c r="A18">
        <v>5.4</v>
      </c>
      <c r="B18">
        <v>7</v>
      </c>
      <c r="C18">
        <v>3.8</v>
      </c>
      <c r="D18">
        <v>83.5</v>
      </c>
      <c r="E18">
        <v>0</v>
      </c>
      <c r="F18">
        <v>0</v>
      </c>
      <c r="G18">
        <v>0.3</v>
      </c>
      <c r="H18">
        <v>0</v>
      </c>
      <c r="I18">
        <f t="shared" si="0"/>
        <v>100</v>
      </c>
    </row>
    <row r="19" spans="1:9" x14ac:dyDescent="0.25">
      <c r="A19">
        <v>6.4</v>
      </c>
      <c r="B19">
        <v>3.2</v>
      </c>
      <c r="C19">
        <v>0</v>
      </c>
      <c r="D19">
        <v>90.1</v>
      </c>
      <c r="E19">
        <v>0</v>
      </c>
      <c r="F19">
        <v>0</v>
      </c>
      <c r="G19">
        <v>0.3</v>
      </c>
      <c r="H19">
        <v>0</v>
      </c>
      <c r="I19">
        <f t="shared" si="0"/>
        <v>99.999999999999986</v>
      </c>
    </row>
    <row r="20" spans="1:9" x14ac:dyDescent="0.25">
      <c r="A20">
        <v>6.9</v>
      </c>
      <c r="B20">
        <v>4.0999999999999996</v>
      </c>
      <c r="C20">
        <v>0</v>
      </c>
      <c r="D20">
        <v>88.8</v>
      </c>
      <c r="E20">
        <v>0</v>
      </c>
      <c r="F20">
        <v>0</v>
      </c>
      <c r="G20">
        <v>0.3</v>
      </c>
      <c r="H20">
        <v>0</v>
      </c>
      <c r="I20">
        <f t="shared" si="0"/>
        <v>100.1</v>
      </c>
    </row>
    <row r="21" spans="1:9" x14ac:dyDescent="0.25">
      <c r="A21">
        <v>5.0999999999999996</v>
      </c>
      <c r="B21">
        <v>7.9</v>
      </c>
      <c r="C21">
        <v>3.5</v>
      </c>
      <c r="D21">
        <v>83.2</v>
      </c>
      <c r="E21">
        <v>0.3</v>
      </c>
      <c r="F21">
        <v>0</v>
      </c>
      <c r="G21">
        <v>0</v>
      </c>
      <c r="H21">
        <v>0</v>
      </c>
      <c r="I21">
        <f t="shared" si="0"/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sqref="A1:H21"/>
    </sheetView>
  </sheetViews>
  <sheetFormatPr baseColWidth="10"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9</v>
      </c>
    </row>
    <row r="2" spans="1:9" x14ac:dyDescent="0.25">
      <c r="A2">
        <v>4.3</v>
      </c>
      <c r="B2">
        <v>4.5</v>
      </c>
      <c r="C2">
        <v>1.1000000000000001</v>
      </c>
      <c r="D2">
        <v>89.2</v>
      </c>
      <c r="E2">
        <v>0.3</v>
      </c>
      <c r="F2">
        <v>0</v>
      </c>
      <c r="G2">
        <v>0.5</v>
      </c>
      <c r="H2">
        <v>0</v>
      </c>
      <c r="I2">
        <f>SUM(A2:H2)</f>
        <v>99.9</v>
      </c>
    </row>
    <row r="3" spans="1:9" x14ac:dyDescent="0.25">
      <c r="A3">
        <v>9.6999999999999993</v>
      </c>
      <c r="B3">
        <v>7.5</v>
      </c>
      <c r="C3">
        <v>0</v>
      </c>
      <c r="D3">
        <v>79.2</v>
      </c>
      <c r="E3">
        <v>0</v>
      </c>
      <c r="F3">
        <v>0</v>
      </c>
      <c r="G3">
        <v>3.5</v>
      </c>
      <c r="H3">
        <v>0</v>
      </c>
      <c r="I3">
        <f t="shared" ref="I3:I21" si="0">SUM(A3:H3)</f>
        <v>99.9</v>
      </c>
    </row>
    <row r="4" spans="1:9" x14ac:dyDescent="0.25">
      <c r="A4">
        <v>6.4</v>
      </c>
      <c r="B4">
        <v>13.1</v>
      </c>
      <c r="C4">
        <v>3.2</v>
      </c>
      <c r="D4">
        <v>76</v>
      </c>
      <c r="E4">
        <v>0</v>
      </c>
      <c r="F4">
        <v>0</v>
      </c>
      <c r="G4">
        <v>1.3</v>
      </c>
      <c r="H4">
        <v>0</v>
      </c>
      <c r="I4">
        <f t="shared" si="0"/>
        <v>100</v>
      </c>
    </row>
    <row r="5" spans="1:9" x14ac:dyDescent="0.25">
      <c r="A5">
        <v>8</v>
      </c>
      <c r="B5">
        <v>8.3000000000000007</v>
      </c>
      <c r="C5">
        <v>0</v>
      </c>
      <c r="D5">
        <v>83.4</v>
      </c>
      <c r="E5">
        <v>0</v>
      </c>
      <c r="F5">
        <v>0</v>
      </c>
      <c r="G5">
        <v>0.3</v>
      </c>
      <c r="H5">
        <v>0</v>
      </c>
      <c r="I5">
        <f t="shared" si="0"/>
        <v>100</v>
      </c>
    </row>
    <row r="6" spans="1:9" x14ac:dyDescent="0.25">
      <c r="A6">
        <v>8.5</v>
      </c>
      <c r="B6">
        <v>8.1999999999999993</v>
      </c>
      <c r="C6">
        <v>0</v>
      </c>
      <c r="D6">
        <v>80.099999999999994</v>
      </c>
      <c r="E6">
        <v>0.3</v>
      </c>
      <c r="F6">
        <v>0</v>
      </c>
      <c r="G6">
        <v>2.8</v>
      </c>
      <c r="H6">
        <v>0</v>
      </c>
      <c r="I6">
        <f t="shared" si="0"/>
        <v>99.899999999999991</v>
      </c>
    </row>
    <row r="7" spans="1:9" x14ac:dyDescent="0.25">
      <c r="A7">
        <v>8.3000000000000007</v>
      </c>
      <c r="B7">
        <v>12.1</v>
      </c>
      <c r="C7">
        <v>3.5</v>
      </c>
      <c r="D7">
        <v>74.2</v>
      </c>
      <c r="E7">
        <v>0</v>
      </c>
      <c r="F7">
        <v>0</v>
      </c>
      <c r="G7">
        <v>1.9</v>
      </c>
      <c r="H7">
        <v>0</v>
      </c>
      <c r="I7">
        <f t="shared" si="0"/>
        <v>100</v>
      </c>
    </row>
    <row r="8" spans="1:9" x14ac:dyDescent="0.25">
      <c r="A8">
        <v>9.9</v>
      </c>
      <c r="B8">
        <v>7.7</v>
      </c>
      <c r="C8">
        <v>0</v>
      </c>
      <c r="D8">
        <v>78.3</v>
      </c>
      <c r="E8">
        <v>0</v>
      </c>
      <c r="F8">
        <v>0</v>
      </c>
      <c r="G8">
        <v>4</v>
      </c>
      <c r="H8">
        <v>0</v>
      </c>
      <c r="I8">
        <f t="shared" si="0"/>
        <v>99.9</v>
      </c>
    </row>
    <row r="9" spans="1:9" x14ac:dyDescent="0.25">
      <c r="A9">
        <v>7.9</v>
      </c>
      <c r="B9">
        <v>11.1</v>
      </c>
      <c r="C9">
        <v>0</v>
      </c>
      <c r="D9">
        <v>79.099999999999994</v>
      </c>
      <c r="E9">
        <v>0</v>
      </c>
      <c r="F9">
        <v>0</v>
      </c>
      <c r="G9">
        <v>1.9</v>
      </c>
      <c r="H9">
        <v>0</v>
      </c>
      <c r="I9">
        <f t="shared" si="0"/>
        <v>100</v>
      </c>
    </row>
    <row r="10" spans="1:9" x14ac:dyDescent="0.25">
      <c r="A10">
        <v>8.1</v>
      </c>
      <c r="B10">
        <v>12.8</v>
      </c>
      <c r="C10">
        <v>3.8</v>
      </c>
      <c r="D10">
        <v>73.400000000000006</v>
      </c>
      <c r="E10">
        <v>0</v>
      </c>
      <c r="F10">
        <v>0</v>
      </c>
      <c r="G10">
        <v>1.9</v>
      </c>
      <c r="H10">
        <v>0</v>
      </c>
      <c r="I10">
        <f t="shared" si="0"/>
        <v>100.00000000000001</v>
      </c>
    </row>
    <row r="11" spans="1:9" x14ac:dyDescent="0.25">
      <c r="A11">
        <v>7.8</v>
      </c>
      <c r="B11">
        <v>8.8000000000000007</v>
      </c>
      <c r="C11">
        <v>0</v>
      </c>
      <c r="D11">
        <v>82.5</v>
      </c>
      <c r="E11">
        <v>0</v>
      </c>
      <c r="F11">
        <v>0</v>
      </c>
      <c r="G11">
        <v>1</v>
      </c>
      <c r="H11">
        <v>0</v>
      </c>
      <c r="I11">
        <f t="shared" si="0"/>
        <v>100.1</v>
      </c>
    </row>
    <row r="12" spans="1:9" x14ac:dyDescent="0.25">
      <c r="A12">
        <v>8.3000000000000007</v>
      </c>
      <c r="B12">
        <v>9.3000000000000007</v>
      </c>
      <c r="C12">
        <v>0</v>
      </c>
      <c r="D12">
        <v>78.900000000000006</v>
      </c>
      <c r="E12">
        <v>0.3</v>
      </c>
      <c r="F12">
        <v>0</v>
      </c>
      <c r="G12">
        <v>3.2</v>
      </c>
      <c r="H12">
        <v>0</v>
      </c>
      <c r="I12">
        <f t="shared" si="0"/>
        <v>100</v>
      </c>
    </row>
    <row r="13" spans="1:9" x14ac:dyDescent="0.25">
      <c r="A13">
        <v>7.9</v>
      </c>
      <c r="B13">
        <v>8.5</v>
      </c>
      <c r="C13">
        <v>0</v>
      </c>
      <c r="D13">
        <v>80.400000000000006</v>
      </c>
      <c r="E13">
        <v>0</v>
      </c>
      <c r="F13">
        <v>0</v>
      </c>
      <c r="G13">
        <v>3.2</v>
      </c>
      <c r="H13">
        <v>0</v>
      </c>
      <c r="I13">
        <f t="shared" si="0"/>
        <v>100.00000000000001</v>
      </c>
    </row>
    <row r="14" spans="1:9" x14ac:dyDescent="0.25">
      <c r="A14">
        <v>7.9</v>
      </c>
      <c r="B14">
        <v>12.6</v>
      </c>
      <c r="C14">
        <v>3.2</v>
      </c>
      <c r="D14">
        <v>73.8</v>
      </c>
      <c r="E14">
        <v>0</v>
      </c>
      <c r="F14">
        <v>0</v>
      </c>
      <c r="G14">
        <v>2.5</v>
      </c>
      <c r="H14">
        <v>0</v>
      </c>
      <c r="I14">
        <f t="shared" si="0"/>
        <v>100</v>
      </c>
    </row>
    <row r="15" spans="1:9" x14ac:dyDescent="0.25">
      <c r="A15">
        <v>10.3</v>
      </c>
      <c r="B15">
        <v>7.4</v>
      </c>
      <c r="C15">
        <v>0</v>
      </c>
      <c r="D15">
        <v>81.099999999999994</v>
      </c>
      <c r="E15">
        <v>0</v>
      </c>
      <c r="F15">
        <v>0</v>
      </c>
      <c r="G15">
        <v>1.3</v>
      </c>
      <c r="H15">
        <v>0</v>
      </c>
      <c r="I15">
        <f t="shared" si="0"/>
        <v>100.1</v>
      </c>
    </row>
    <row r="16" spans="1:9" x14ac:dyDescent="0.25">
      <c r="A16">
        <v>9.1</v>
      </c>
      <c r="B16">
        <v>7.9</v>
      </c>
      <c r="C16">
        <v>0</v>
      </c>
      <c r="D16">
        <v>80.099999999999994</v>
      </c>
      <c r="E16">
        <v>0</v>
      </c>
      <c r="F16">
        <v>0</v>
      </c>
      <c r="G16">
        <v>2.8</v>
      </c>
      <c r="H16">
        <v>0</v>
      </c>
      <c r="I16">
        <f t="shared" si="0"/>
        <v>99.899999999999991</v>
      </c>
    </row>
    <row r="17" spans="1:9" x14ac:dyDescent="0.25">
      <c r="A17">
        <v>7.1</v>
      </c>
      <c r="B17">
        <v>12.3</v>
      </c>
      <c r="C17">
        <v>2.6</v>
      </c>
      <c r="D17">
        <v>75.8</v>
      </c>
      <c r="E17">
        <v>0</v>
      </c>
      <c r="F17">
        <v>0</v>
      </c>
      <c r="G17">
        <v>2.2999999999999998</v>
      </c>
      <c r="H17">
        <v>0</v>
      </c>
      <c r="I17">
        <f t="shared" si="0"/>
        <v>100.1</v>
      </c>
    </row>
    <row r="18" spans="1:9" x14ac:dyDescent="0.25">
      <c r="A18">
        <v>7.6</v>
      </c>
      <c r="B18">
        <v>9.8000000000000007</v>
      </c>
      <c r="C18">
        <v>0</v>
      </c>
      <c r="D18">
        <v>79.7</v>
      </c>
      <c r="E18">
        <v>0</v>
      </c>
      <c r="F18">
        <v>0</v>
      </c>
      <c r="G18">
        <v>2.8</v>
      </c>
      <c r="H18">
        <v>0</v>
      </c>
      <c r="I18">
        <f t="shared" si="0"/>
        <v>99.899999999999991</v>
      </c>
    </row>
    <row r="19" spans="1:9" x14ac:dyDescent="0.25">
      <c r="A19">
        <v>7.2</v>
      </c>
      <c r="B19">
        <v>9.6999999999999993</v>
      </c>
      <c r="C19">
        <v>0</v>
      </c>
      <c r="D19">
        <v>79.900000000000006</v>
      </c>
      <c r="E19">
        <v>0</v>
      </c>
      <c r="F19">
        <v>0</v>
      </c>
      <c r="G19">
        <v>3.1</v>
      </c>
      <c r="H19">
        <v>0</v>
      </c>
      <c r="I19">
        <f t="shared" si="0"/>
        <v>99.9</v>
      </c>
    </row>
    <row r="20" spans="1:9" x14ac:dyDescent="0.25">
      <c r="A20">
        <v>7.2</v>
      </c>
      <c r="B20">
        <v>12.5</v>
      </c>
      <c r="C20">
        <v>3.8</v>
      </c>
      <c r="D20">
        <v>73.400000000000006</v>
      </c>
      <c r="E20">
        <v>0</v>
      </c>
      <c r="F20">
        <v>0</v>
      </c>
      <c r="G20">
        <v>3.1</v>
      </c>
      <c r="H20">
        <v>0</v>
      </c>
      <c r="I20">
        <f t="shared" si="0"/>
        <v>100</v>
      </c>
    </row>
    <row r="21" spans="1:9" x14ac:dyDescent="0.25">
      <c r="A21">
        <v>8.6</v>
      </c>
      <c r="B21">
        <v>11.1</v>
      </c>
      <c r="C21">
        <v>0</v>
      </c>
      <c r="D21">
        <v>78.400000000000006</v>
      </c>
      <c r="E21">
        <v>0</v>
      </c>
      <c r="F21">
        <v>0</v>
      </c>
      <c r="G21">
        <v>1.9</v>
      </c>
      <c r="H21">
        <v>0</v>
      </c>
      <c r="I21">
        <f t="shared" si="0"/>
        <v>100.00000000000001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"/>
  <sheetViews>
    <sheetView topLeftCell="O1" workbookViewId="0">
      <selection activeCell="AA8" sqref="AA8"/>
    </sheetView>
  </sheetViews>
  <sheetFormatPr baseColWidth="10" defaultRowHeight="15" x14ac:dyDescent="0.25"/>
  <sheetData>
    <row r="1" spans="1:31" s="2" customFormat="1" x14ac:dyDescent="0.25">
      <c r="B1" s="4" t="s">
        <v>8</v>
      </c>
      <c r="C1" s="4"/>
      <c r="D1" s="4"/>
      <c r="E1" s="4"/>
      <c r="F1" s="3" t="s">
        <v>8</v>
      </c>
      <c r="G1" s="4" t="s">
        <v>10</v>
      </c>
      <c r="H1" s="4"/>
      <c r="I1" s="4"/>
      <c r="J1" s="4"/>
      <c r="K1" s="2" t="s">
        <v>10</v>
      </c>
      <c r="L1" s="4" t="s">
        <v>11</v>
      </c>
      <c r="M1" s="4"/>
      <c r="N1" s="4"/>
      <c r="O1" s="4"/>
      <c r="P1" s="2" t="s">
        <v>11</v>
      </c>
      <c r="Q1" s="4" t="s">
        <v>12</v>
      </c>
      <c r="R1" s="4"/>
      <c r="S1" s="4"/>
      <c r="T1" s="4"/>
      <c r="U1" s="2" t="s">
        <v>12</v>
      </c>
      <c r="V1" s="4" t="s">
        <v>13</v>
      </c>
      <c r="W1" s="4"/>
      <c r="X1" s="4"/>
      <c r="Y1" s="4"/>
      <c r="Z1" s="2" t="s">
        <v>13</v>
      </c>
      <c r="AA1" s="4" t="s">
        <v>14</v>
      </c>
      <c r="AB1" s="4"/>
      <c r="AC1" s="4"/>
      <c r="AD1" s="4"/>
      <c r="AE1" s="2" t="s">
        <v>14</v>
      </c>
    </row>
    <row r="2" spans="1:31" s="1" customFormat="1" x14ac:dyDescent="0.25">
      <c r="B2" s="1" t="s">
        <v>0</v>
      </c>
      <c r="C2" s="1" t="s">
        <v>1</v>
      </c>
      <c r="D2" s="1" t="s">
        <v>2</v>
      </c>
      <c r="E2" s="1" t="s">
        <v>3</v>
      </c>
      <c r="G2" s="1" t="s">
        <v>0</v>
      </c>
      <c r="H2" s="1" t="s">
        <v>1</v>
      </c>
      <c r="I2" s="1" t="s">
        <v>2</v>
      </c>
      <c r="J2" s="1" t="s">
        <v>3</v>
      </c>
      <c r="L2" s="1" t="s">
        <v>0</v>
      </c>
      <c r="M2" s="1" t="s">
        <v>1</v>
      </c>
      <c r="N2" s="1" t="s">
        <v>2</v>
      </c>
      <c r="O2" s="1" t="s">
        <v>3</v>
      </c>
      <c r="Q2" s="1" t="s">
        <v>0</v>
      </c>
      <c r="R2" s="1" t="s">
        <v>1</v>
      </c>
      <c r="S2" s="1" t="s">
        <v>2</v>
      </c>
      <c r="T2" s="1" t="s">
        <v>3</v>
      </c>
      <c r="V2" s="1" t="s">
        <v>0</v>
      </c>
      <c r="W2" s="1" t="s">
        <v>1</v>
      </c>
      <c r="X2" s="1" t="s">
        <v>2</v>
      </c>
      <c r="Y2" s="1" t="s">
        <v>3</v>
      </c>
      <c r="AA2" s="1" t="s">
        <v>0</v>
      </c>
      <c r="AB2" s="1" t="s">
        <v>1</v>
      </c>
      <c r="AC2" s="1" t="s">
        <v>2</v>
      </c>
      <c r="AD2" s="1" t="s">
        <v>3</v>
      </c>
    </row>
    <row r="3" spans="1:31" x14ac:dyDescent="0.25">
      <c r="A3">
        <v>1</v>
      </c>
      <c r="B3">
        <f>motion!A2</f>
        <v>6.9</v>
      </c>
      <c r="C3">
        <f>motion!B2</f>
        <v>1.9</v>
      </c>
      <c r="D3">
        <f>motion!C2</f>
        <v>1</v>
      </c>
      <c r="E3">
        <f>motion!D2</f>
        <v>89.9</v>
      </c>
      <c r="F3">
        <f>100-E3</f>
        <v>10.099999999999994</v>
      </c>
      <c r="G3">
        <f>'mjpg-streamer no client'!A2</f>
        <v>6.8</v>
      </c>
      <c r="H3">
        <f>'mjpg-streamer no client'!B2</f>
        <v>1.9</v>
      </c>
      <c r="I3">
        <f>'mjpg-streamer no client'!C2</f>
        <v>1</v>
      </c>
      <c r="J3">
        <f>'mjpg-streamer no client'!D2</f>
        <v>90</v>
      </c>
      <c r="K3">
        <f>100-J3</f>
        <v>10</v>
      </c>
      <c r="L3">
        <f>'mjpg-streamer client'!A2</f>
        <v>8.1999999999999993</v>
      </c>
      <c r="M3">
        <f>'mjpg-streamer client'!B2</f>
        <v>2</v>
      </c>
      <c r="N3">
        <f>'mjpg-streamer client'!C2</f>
        <v>1</v>
      </c>
      <c r="O3">
        <f>'mjpg-streamer client'!D2</f>
        <v>88.5</v>
      </c>
      <c r="P3">
        <f>100-O3</f>
        <v>11.5</v>
      </c>
      <c r="Q3">
        <f>'ffmpeg &amp; avconv'!A2</f>
        <v>8.1</v>
      </c>
      <c r="R3">
        <f>'ffmpeg &amp; avconv'!B2</f>
        <v>2.2999999999999998</v>
      </c>
      <c r="S3">
        <f>'ffmpeg &amp; avconv'!C2</f>
        <v>1</v>
      </c>
      <c r="T3">
        <f>'ffmpeg &amp; avconv'!D2</f>
        <v>88.2</v>
      </c>
      <c r="U3">
        <f>100-T3</f>
        <v>11.799999999999997</v>
      </c>
      <c r="V3">
        <f>'ffmpeg &amp; crtmpserver no client'!A2</f>
        <v>19</v>
      </c>
      <c r="W3">
        <f>'ffmpeg &amp; crtmpserver no client'!B2</f>
        <v>18.100000000000001</v>
      </c>
      <c r="X3">
        <f>'ffmpeg &amp; crtmpserver no client'!C2</f>
        <v>3</v>
      </c>
      <c r="Y3">
        <f>'ffmpeg &amp; crtmpserver no client'!D2</f>
        <v>57.2</v>
      </c>
      <c r="Z3">
        <f>100-Y3</f>
        <v>42.8</v>
      </c>
      <c r="AA3">
        <f>'ffmpeg &amp; crtmpserver client'!A2</f>
        <v>4.3</v>
      </c>
      <c r="AB3">
        <f>'ffmpeg &amp; crtmpserver client'!B2</f>
        <v>4.5</v>
      </c>
      <c r="AC3">
        <f>'ffmpeg &amp; crtmpserver client'!C2</f>
        <v>1.1000000000000001</v>
      </c>
      <c r="AD3">
        <f>'ffmpeg &amp; crtmpserver client'!D2</f>
        <v>89.2</v>
      </c>
      <c r="AE3">
        <f>100-AD3</f>
        <v>10.799999999999997</v>
      </c>
    </row>
    <row r="4" spans="1:31" x14ac:dyDescent="0.25">
      <c r="A4">
        <f>A3+1</f>
        <v>2</v>
      </c>
      <c r="B4">
        <f>motion!A3</f>
        <v>94</v>
      </c>
      <c r="C4">
        <f>motion!B3</f>
        <v>6</v>
      </c>
      <c r="D4">
        <f>motion!C3</f>
        <v>0</v>
      </c>
      <c r="E4">
        <f>motion!D3</f>
        <v>0</v>
      </c>
      <c r="F4">
        <f t="shared" ref="F4:F22" si="0">100-E4</f>
        <v>100</v>
      </c>
      <c r="G4">
        <f>'mjpg-streamer no client'!A3</f>
        <v>7.7</v>
      </c>
      <c r="H4">
        <f>'mjpg-streamer no client'!B3</f>
        <v>9.1999999999999993</v>
      </c>
      <c r="I4">
        <f>'mjpg-streamer no client'!C3</f>
        <v>2.8</v>
      </c>
      <c r="J4">
        <f>'mjpg-streamer no client'!D3</f>
        <v>80.400000000000006</v>
      </c>
      <c r="K4">
        <f t="shared" ref="K4:K22" si="1">100-J4</f>
        <v>19.599999999999994</v>
      </c>
      <c r="L4">
        <f>'mjpg-streamer client'!A3</f>
        <v>15.5</v>
      </c>
      <c r="M4">
        <f>'mjpg-streamer client'!B3</f>
        <v>42</v>
      </c>
      <c r="N4">
        <f>'mjpg-streamer client'!C3</f>
        <v>0</v>
      </c>
      <c r="O4">
        <f>'mjpg-streamer client'!D3</f>
        <v>29.8</v>
      </c>
      <c r="P4">
        <f t="shared" ref="P4:P22" si="2">100-O4</f>
        <v>70.2</v>
      </c>
      <c r="Q4">
        <f>'ffmpeg &amp; avconv'!A3</f>
        <v>95.5</v>
      </c>
      <c r="R4">
        <f>'ffmpeg &amp; avconv'!B3</f>
        <v>4.2</v>
      </c>
      <c r="S4">
        <f>'ffmpeg &amp; avconv'!C3</f>
        <v>0</v>
      </c>
      <c r="T4">
        <f>'ffmpeg &amp; avconv'!D3</f>
        <v>0</v>
      </c>
      <c r="U4">
        <f t="shared" ref="U4:U22" si="3">100-T4</f>
        <v>100</v>
      </c>
      <c r="V4">
        <f>'ffmpeg &amp; crtmpserver no client'!A3</f>
        <v>6.3</v>
      </c>
      <c r="W4">
        <f>'ffmpeg &amp; crtmpserver no client'!B3</f>
        <v>6</v>
      </c>
      <c r="X4">
        <f>'ffmpeg &amp; crtmpserver no client'!C3</f>
        <v>0</v>
      </c>
      <c r="Y4">
        <f>'ffmpeg &amp; crtmpserver no client'!D3</f>
        <v>86.8</v>
      </c>
      <c r="Z4">
        <f t="shared" ref="Z4:Z22" si="4">100-Y4</f>
        <v>13.200000000000003</v>
      </c>
      <c r="AA4">
        <f>'ffmpeg &amp; crtmpserver client'!A3</f>
        <v>9.6999999999999993</v>
      </c>
      <c r="AB4">
        <f>'ffmpeg &amp; crtmpserver client'!B3</f>
        <v>7.5</v>
      </c>
      <c r="AC4">
        <f>'ffmpeg &amp; crtmpserver client'!C3</f>
        <v>0</v>
      </c>
      <c r="AD4">
        <f>'ffmpeg &amp; crtmpserver client'!D3</f>
        <v>79.2</v>
      </c>
      <c r="AE4">
        <f t="shared" ref="AE4:AE22" si="5">100-AD4</f>
        <v>20.799999999999997</v>
      </c>
    </row>
    <row r="5" spans="1:31" x14ac:dyDescent="0.25">
      <c r="A5">
        <f t="shared" ref="A5:A22" si="6">A4+1</f>
        <v>3</v>
      </c>
      <c r="B5">
        <f>motion!A4</f>
        <v>92.8</v>
      </c>
      <c r="C5">
        <f>motion!B4</f>
        <v>3.9</v>
      </c>
      <c r="D5">
        <f>motion!C4</f>
        <v>3.3</v>
      </c>
      <c r="E5">
        <f>motion!D4</f>
        <v>0</v>
      </c>
      <c r="F5">
        <f t="shared" si="0"/>
        <v>100</v>
      </c>
      <c r="G5">
        <f>'mjpg-streamer no client'!A4</f>
        <v>9.1</v>
      </c>
      <c r="H5">
        <f>'mjpg-streamer no client'!B4</f>
        <v>6.9</v>
      </c>
      <c r="I5">
        <f>'mjpg-streamer no client'!C4</f>
        <v>0</v>
      </c>
      <c r="J5">
        <f>'mjpg-streamer no client'!D4</f>
        <v>83.6</v>
      </c>
      <c r="K5">
        <f t="shared" si="1"/>
        <v>16.400000000000006</v>
      </c>
      <c r="L5">
        <f>'mjpg-streamer client'!A4</f>
        <v>19.8</v>
      </c>
      <c r="M5">
        <f>'mjpg-streamer client'!B4</f>
        <v>36.299999999999997</v>
      </c>
      <c r="N5">
        <f>'mjpg-streamer client'!C4</f>
        <v>0</v>
      </c>
      <c r="O5">
        <f>'mjpg-streamer client'!D4</f>
        <v>30.9</v>
      </c>
      <c r="P5">
        <f t="shared" si="2"/>
        <v>69.099999999999994</v>
      </c>
      <c r="Q5">
        <f>'ffmpeg &amp; avconv'!A4</f>
        <v>98.2</v>
      </c>
      <c r="R5">
        <f>'ffmpeg &amp; avconv'!B4</f>
        <v>1.8</v>
      </c>
      <c r="S5">
        <f>'ffmpeg &amp; avconv'!C4</f>
        <v>0</v>
      </c>
      <c r="T5">
        <f>'ffmpeg &amp; avconv'!D4</f>
        <v>0</v>
      </c>
      <c r="U5">
        <f t="shared" si="3"/>
        <v>100</v>
      </c>
      <c r="V5">
        <f>'ffmpeg &amp; crtmpserver no client'!A4</f>
        <v>7.9</v>
      </c>
      <c r="W5">
        <f>'ffmpeg &amp; crtmpserver no client'!B4</f>
        <v>2.2000000000000002</v>
      </c>
      <c r="X5">
        <f>'ffmpeg &amp; crtmpserver no client'!C4</f>
        <v>0</v>
      </c>
      <c r="Y5">
        <f>'ffmpeg &amp; crtmpserver no client'!D4</f>
        <v>89.3</v>
      </c>
      <c r="Z5">
        <f t="shared" si="4"/>
        <v>10.700000000000003</v>
      </c>
      <c r="AA5">
        <f>'ffmpeg &amp; crtmpserver client'!A4</f>
        <v>6.4</v>
      </c>
      <c r="AB5">
        <f>'ffmpeg &amp; crtmpserver client'!B4</f>
        <v>13.1</v>
      </c>
      <c r="AC5">
        <f>'ffmpeg &amp; crtmpserver client'!C4</f>
        <v>3.2</v>
      </c>
      <c r="AD5">
        <f>'ffmpeg &amp; crtmpserver client'!D4</f>
        <v>76</v>
      </c>
      <c r="AE5">
        <f t="shared" si="5"/>
        <v>24</v>
      </c>
    </row>
    <row r="6" spans="1:31" x14ac:dyDescent="0.25">
      <c r="A6">
        <f t="shared" si="6"/>
        <v>4</v>
      </c>
      <c r="B6">
        <f>motion!A5</f>
        <v>97</v>
      </c>
      <c r="C6">
        <f>motion!B5</f>
        <v>3</v>
      </c>
      <c r="D6">
        <f>motion!C5</f>
        <v>0</v>
      </c>
      <c r="E6">
        <f>motion!D5</f>
        <v>0</v>
      </c>
      <c r="F6">
        <f t="shared" si="0"/>
        <v>100</v>
      </c>
      <c r="G6">
        <f>'mjpg-streamer no client'!A5</f>
        <v>10.3</v>
      </c>
      <c r="H6">
        <f>'mjpg-streamer no client'!B5</f>
        <v>5.9</v>
      </c>
      <c r="I6">
        <f>'mjpg-streamer no client'!C5</f>
        <v>0</v>
      </c>
      <c r="J6">
        <f>'mjpg-streamer no client'!D5</f>
        <v>83.8</v>
      </c>
      <c r="K6">
        <f t="shared" si="1"/>
        <v>16.200000000000003</v>
      </c>
      <c r="L6">
        <f>'mjpg-streamer client'!A5</f>
        <v>16.100000000000001</v>
      </c>
      <c r="M6">
        <f>'mjpg-streamer client'!B5</f>
        <v>37.700000000000003</v>
      </c>
      <c r="N6">
        <f>'mjpg-streamer client'!C5</f>
        <v>2.1</v>
      </c>
      <c r="O6">
        <f>'mjpg-streamer client'!D5</f>
        <v>28</v>
      </c>
      <c r="P6">
        <f t="shared" si="2"/>
        <v>72</v>
      </c>
      <c r="Q6">
        <f>'ffmpeg &amp; avconv'!A5</f>
        <v>93.7</v>
      </c>
      <c r="R6">
        <f>'ffmpeg &amp; avconv'!B5</f>
        <v>4.5</v>
      </c>
      <c r="S6">
        <f>'ffmpeg &amp; avconv'!C5</f>
        <v>1.8</v>
      </c>
      <c r="T6">
        <f>'ffmpeg &amp; avconv'!D5</f>
        <v>0</v>
      </c>
      <c r="U6">
        <f t="shared" si="3"/>
        <v>100</v>
      </c>
      <c r="V6">
        <f>'ffmpeg &amp; crtmpserver no client'!A5</f>
        <v>6</v>
      </c>
      <c r="W6">
        <f>'ffmpeg &amp; crtmpserver no client'!B5</f>
        <v>6.6</v>
      </c>
      <c r="X6">
        <f>'ffmpeg &amp; crtmpserver no client'!C5</f>
        <v>3.5</v>
      </c>
      <c r="Y6">
        <f>'ffmpeg &amp; crtmpserver no client'!D5</f>
        <v>83.5</v>
      </c>
      <c r="Z6">
        <f t="shared" si="4"/>
        <v>16.5</v>
      </c>
      <c r="AA6">
        <f>'ffmpeg &amp; crtmpserver client'!A5</f>
        <v>8</v>
      </c>
      <c r="AB6">
        <f>'ffmpeg &amp; crtmpserver client'!B5</f>
        <v>8.3000000000000007</v>
      </c>
      <c r="AC6">
        <f>'ffmpeg &amp; crtmpserver client'!C5</f>
        <v>0</v>
      </c>
      <c r="AD6">
        <f>'ffmpeg &amp; crtmpserver client'!D5</f>
        <v>83.4</v>
      </c>
      <c r="AE6">
        <f t="shared" si="5"/>
        <v>16.599999999999994</v>
      </c>
    </row>
    <row r="7" spans="1:31" x14ac:dyDescent="0.25">
      <c r="A7">
        <f t="shared" si="6"/>
        <v>5</v>
      </c>
      <c r="B7">
        <f>motion!A6</f>
        <v>96.4</v>
      </c>
      <c r="C7">
        <f>motion!B6</f>
        <v>3.6</v>
      </c>
      <c r="D7">
        <f>motion!C6</f>
        <v>0</v>
      </c>
      <c r="E7">
        <f>motion!D6</f>
        <v>0</v>
      </c>
      <c r="F7">
        <f t="shared" si="0"/>
        <v>100</v>
      </c>
      <c r="G7">
        <f>'mjpg-streamer no client'!A6</f>
        <v>10.7</v>
      </c>
      <c r="H7">
        <f>'mjpg-streamer no client'!B6</f>
        <v>5.3</v>
      </c>
      <c r="I7">
        <f>'mjpg-streamer no client'!C6</f>
        <v>0</v>
      </c>
      <c r="J7">
        <f>'mjpg-streamer no client'!D6</f>
        <v>84</v>
      </c>
      <c r="K7">
        <f t="shared" si="1"/>
        <v>16</v>
      </c>
      <c r="L7">
        <f>'mjpg-streamer client'!A6</f>
        <v>16.399999999999999</v>
      </c>
      <c r="M7">
        <f>'mjpg-streamer client'!B6</f>
        <v>10.8</v>
      </c>
      <c r="N7">
        <f>'mjpg-streamer client'!C6</f>
        <v>0</v>
      </c>
      <c r="O7">
        <f>'mjpg-streamer client'!D6</f>
        <v>71.5</v>
      </c>
      <c r="P7">
        <f t="shared" si="2"/>
        <v>28.5</v>
      </c>
      <c r="Q7">
        <f>'ffmpeg &amp; avconv'!A6</f>
        <v>97.9</v>
      </c>
      <c r="R7">
        <f>'ffmpeg &amp; avconv'!B6</f>
        <v>2.1</v>
      </c>
      <c r="S7">
        <f>'ffmpeg &amp; avconv'!C6</f>
        <v>0</v>
      </c>
      <c r="T7">
        <f>'ffmpeg &amp; avconv'!D6</f>
        <v>0</v>
      </c>
      <c r="U7">
        <f t="shared" si="3"/>
        <v>100</v>
      </c>
      <c r="V7">
        <f>'ffmpeg &amp; crtmpserver no client'!A6</f>
        <v>5.8</v>
      </c>
      <c r="W7">
        <f>'ffmpeg &amp; crtmpserver no client'!B6</f>
        <v>2.2999999999999998</v>
      </c>
      <c r="X7">
        <f>'ffmpeg &amp; crtmpserver no client'!C6</f>
        <v>0</v>
      </c>
      <c r="Y7">
        <f>'ffmpeg &amp; crtmpserver no client'!D6</f>
        <v>91.6</v>
      </c>
      <c r="Z7">
        <f t="shared" si="4"/>
        <v>8.4000000000000057</v>
      </c>
      <c r="AA7">
        <f>'ffmpeg &amp; crtmpserver client'!A6</f>
        <v>8.5</v>
      </c>
      <c r="AB7">
        <f>'ffmpeg &amp; crtmpserver client'!B6</f>
        <v>8.1999999999999993</v>
      </c>
      <c r="AC7">
        <f>'ffmpeg &amp; crtmpserver client'!C6</f>
        <v>0</v>
      </c>
      <c r="AD7">
        <f>'ffmpeg &amp; crtmpserver client'!D6</f>
        <v>80.099999999999994</v>
      </c>
      <c r="AE7">
        <f t="shared" si="5"/>
        <v>19.900000000000006</v>
      </c>
    </row>
    <row r="8" spans="1:31" x14ac:dyDescent="0.25">
      <c r="A8">
        <f t="shared" si="6"/>
        <v>6</v>
      </c>
      <c r="B8">
        <f>motion!A7</f>
        <v>92.5</v>
      </c>
      <c r="C8">
        <f>motion!B7</f>
        <v>3.9</v>
      </c>
      <c r="D8">
        <f>motion!C7</f>
        <v>3.6</v>
      </c>
      <c r="E8">
        <f>motion!D7</f>
        <v>0</v>
      </c>
      <c r="F8">
        <f t="shared" si="0"/>
        <v>100</v>
      </c>
      <c r="G8">
        <f>'mjpg-streamer no client'!A7</f>
        <v>8.6999999999999993</v>
      </c>
      <c r="H8">
        <f>'mjpg-streamer no client'!B7</f>
        <v>9.6999999999999993</v>
      </c>
      <c r="I8">
        <f>'mjpg-streamer no client'!C7</f>
        <v>2.6</v>
      </c>
      <c r="J8">
        <f>'mjpg-streamer no client'!D7</f>
        <v>79</v>
      </c>
      <c r="K8">
        <f t="shared" si="1"/>
        <v>21</v>
      </c>
      <c r="L8">
        <f>'mjpg-streamer client'!A7</f>
        <v>14.8</v>
      </c>
      <c r="M8">
        <f>'mjpg-streamer client'!B7</f>
        <v>7.9</v>
      </c>
      <c r="N8">
        <f>'mjpg-streamer client'!C7</f>
        <v>0</v>
      </c>
      <c r="O8">
        <f>'mjpg-streamer client'!D7</f>
        <v>77</v>
      </c>
      <c r="P8">
        <f t="shared" si="2"/>
        <v>23</v>
      </c>
      <c r="Q8">
        <f>'ffmpeg &amp; avconv'!A7</f>
        <v>95.8</v>
      </c>
      <c r="R8">
        <f>'ffmpeg &amp; avconv'!B7</f>
        <v>3.6</v>
      </c>
      <c r="S8">
        <f>'ffmpeg &amp; avconv'!C7</f>
        <v>0</v>
      </c>
      <c r="T8">
        <f>'ffmpeg &amp; avconv'!D7</f>
        <v>0</v>
      </c>
      <c r="U8">
        <f t="shared" si="3"/>
        <v>100</v>
      </c>
      <c r="V8">
        <f>'ffmpeg &amp; crtmpserver no client'!A7</f>
        <v>6.4</v>
      </c>
      <c r="W8">
        <f>'ffmpeg &amp; crtmpserver no client'!B7</f>
        <v>2.2000000000000002</v>
      </c>
      <c r="X8">
        <f>'ffmpeg &amp; crtmpserver no client'!C7</f>
        <v>0</v>
      </c>
      <c r="Y8">
        <f>'ffmpeg &amp; crtmpserver no client'!D7</f>
        <v>90.7</v>
      </c>
      <c r="Z8">
        <f t="shared" si="4"/>
        <v>9.2999999999999972</v>
      </c>
      <c r="AA8">
        <f>'ffmpeg &amp; crtmpserver client'!A7</f>
        <v>8.3000000000000007</v>
      </c>
      <c r="AB8">
        <f>'ffmpeg &amp; crtmpserver client'!B7</f>
        <v>12.1</v>
      </c>
      <c r="AC8">
        <f>'ffmpeg &amp; crtmpserver client'!C7</f>
        <v>3.5</v>
      </c>
      <c r="AD8">
        <f>'ffmpeg &amp; crtmpserver client'!D7</f>
        <v>74.2</v>
      </c>
      <c r="AE8">
        <f t="shared" si="5"/>
        <v>25.799999999999997</v>
      </c>
    </row>
    <row r="9" spans="1:31" x14ac:dyDescent="0.25">
      <c r="A9">
        <f t="shared" si="6"/>
        <v>7</v>
      </c>
      <c r="B9">
        <f>motion!A8</f>
        <v>97.9</v>
      </c>
      <c r="C9">
        <f>motion!B8</f>
        <v>2.1</v>
      </c>
      <c r="D9">
        <f>motion!C8</f>
        <v>0</v>
      </c>
      <c r="E9">
        <f>motion!D8</f>
        <v>0</v>
      </c>
      <c r="F9">
        <f t="shared" si="0"/>
        <v>100</v>
      </c>
      <c r="G9">
        <f>'mjpg-streamer no client'!A8</f>
        <v>10.6</v>
      </c>
      <c r="H9">
        <f>'mjpg-streamer no client'!B8</f>
        <v>5.0999999999999996</v>
      </c>
      <c r="I9">
        <f>'mjpg-streamer no client'!C8</f>
        <v>0</v>
      </c>
      <c r="J9">
        <f>'mjpg-streamer no client'!D8</f>
        <v>84</v>
      </c>
      <c r="K9">
        <f t="shared" si="1"/>
        <v>16</v>
      </c>
      <c r="L9">
        <f>'mjpg-streamer client'!A8</f>
        <v>13.6</v>
      </c>
      <c r="M9">
        <f>'mjpg-streamer client'!B8</f>
        <v>32.6</v>
      </c>
      <c r="N9">
        <f>'mjpg-streamer client'!C8</f>
        <v>3.3</v>
      </c>
      <c r="O9">
        <f>'mjpg-streamer client'!D8</f>
        <v>37.700000000000003</v>
      </c>
      <c r="P9">
        <f t="shared" si="2"/>
        <v>62.3</v>
      </c>
      <c r="Q9">
        <f>'ffmpeg &amp; avconv'!A8</f>
        <v>91</v>
      </c>
      <c r="R9">
        <f>'ffmpeg &amp; avconv'!B8</f>
        <v>4.2</v>
      </c>
      <c r="S9">
        <f>'ffmpeg &amp; avconv'!C8</f>
        <v>3.6</v>
      </c>
      <c r="T9">
        <f>'ffmpeg &amp; avconv'!D8</f>
        <v>0</v>
      </c>
      <c r="U9">
        <f t="shared" si="3"/>
        <v>100</v>
      </c>
      <c r="V9">
        <f>'ffmpeg &amp; crtmpserver no client'!A8</f>
        <v>4.5</v>
      </c>
      <c r="W9">
        <f>'ffmpeg &amp; crtmpserver no client'!B8</f>
        <v>7</v>
      </c>
      <c r="X9">
        <f>'ffmpeg &amp; crtmpserver no client'!C8</f>
        <v>3.5</v>
      </c>
      <c r="Y9">
        <f>'ffmpeg &amp; crtmpserver no client'!D8</f>
        <v>84.7</v>
      </c>
      <c r="Z9">
        <f t="shared" si="4"/>
        <v>15.299999999999997</v>
      </c>
      <c r="AA9">
        <f>'ffmpeg &amp; crtmpserver client'!A8</f>
        <v>9.9</v>
      </c>
      <c r="AB9">
        <f>'ffmpeg &amp; crtmpserver client'!B8</f>
        <v>7.7</v>
      </c>
      <c r="AC9">
        <f>'ffmpeg &amp; crtmpserver client'!C8</f>
        <v>0</v>
      </c>
      <c r="AD9">
        <f>'ffmpeg &amp; crtmpserver client'!D8</f>
        <v>78.3</v>
      </c>
      <c r="AE9">
        <f t="shared" si="5"/>
        <v>21.700000000000003</v>
      </c>
    </row>
    <row r="10" spans="1:31" x14ac:dyDescent="0.25">
      <c r="A10">
        <f t="shared" si="6"/>
        <v>8</v>
      </c>
      <c r="B10">
        <f>motion!A9</f>
        <v>96.1</v>
      </c>
      <c r="C10">
        <f>motion!B9</f>
        <v>3.9</v>
      </c>
      <c r="D10">
        <f>motion!C9</f>
        <v>0</v>
      </c>
      <c r="E10">
        <f>motion!D9</f>
        <v>0</v>
      </c>
      <c r="F10">
        <f t="shared" si="0"/>
        <v>100</v>
      </c>
      <c r="G10">
        <f>'mjpg-streamer no client'!A9</f>
        <v>13.8</v>
      </c>
      <c r="H10">
        <f>'mjpg-streamer no client'!B9</f>
        <v>7.8</v>
      </c>
      <c r="I10">
        <f>'mjpg-streamer no client'!C9</f>
        <v>0</v>
      </c>
      <c r="J10">
        <f>'mjpg-streamer no client'!D9</f>
        <v>78.400000000000006</v>
      </c>
      <c r="K10">
        <f t="shared" si="1"/>
        <v>21.599999999999994</v>
      </c>
      <c r="L10">
        <f>'mjpg-streamer client'!A9</f>
        <v>13.8</v>
      </c>
      <c r="M10">
        <f>'mjpg-streamer client'!B9</f>
        <v>38.200000000000003</v>
      </c>
      <c r="N10">
        <f>'mjpg-streamer client'!C9</f>
        <v>0</v>
      </c>
      <c r="O10">
        <f>'mjpg-streamer client'!D9</f>
        <v>34.1</v>
      </c>
      <c r="P10">
        <f t="shared" si="2"/>
        <v>65.900000000000006</v>
      </c>
      <c r="Q10">
        <f>'ffmpeg &amp; avconv'!A9</f>
        <v>97</v>
      </c>
      <c r="R10">
        <f>'ffmpeg &amp; avconv'!B9</f>
        <v>3</v>
      </c>
      <c r="S10">
        <f>'ffmpeg &amp; avconv'!C9</f>
        <v>0</v>
      </c>
      <c r="T10">
        <f>'ffmpeg &amp; avconv'!D9</f>
        <v>0</v>
      </c>
      <c r="U10">
        <f t="shared" si="3"/>
        <v>100</v>
      </c>
      <c r="V10">
        <f>'ffmpeg &amp; crtmpserver no client'!A9</f>
        <v>7.2</v>
      </c>
      <c r="W10">
        <f>'ffmpeg &amp; crtmpserver no client'!B9</f>
        <v>3.8</v>
      </c>
      <c r="X10">
        <f>'ffmpeg &amp; crtmpserver no client'!C9</f>
        <v>0</v>
      </c>
      <c r="Y10">
        <f>'ffmpeg &amp; crtmpserver no client'!D9</f>
        <v>89</v>
      </c>
      <c r="Z10">
        <f t="shared" si="4"/>
        <v>11</v>
      </c>
      <c r="AA10">
        <f>'ffmpeg &amp; crtmpserver client'!A9</f>
        <v>7.9</v>
      </c>
      <c r="AB10">
        <f>'ffmpeg &amp; crtmpserver client'!B9</f>
        <v>11.1</v>
      </c>
      <c r="AC10">
        <f>'ffmpeg &amp; crtmpserver client'!C9</f>
        <v>0</v>
      </c>
      <c r="AD10">
        <f>'ffmpeg &amp; crtmpserver client'!D9</f>
        <v>79.099999999999994</v>
      </c>
      <c r="AE10">
        <f t="shared" si="5"/>
        <v>20.900000000000006</v>
      </c>
    </row>
    <row r="11" spans="1:31" x14ac:dyDescent="0.25">
      <c r="A11">
        <f t="shared" si="6"/>
        <v>9</v>
      </c>
      <c r="B11">
        <f>motion!A10</f>
        <v>93.6</v>
      </c>
      <c r="C11">
        <f>motion!B10</f>
        <v>4</v>
      </c>
      <c r="D11">
        <f>motion!C10</f>
        <v>2.2999999999999998</v>
      </c>
      <c r="E11">
        <f>motion!D10</f>
        <v>0</v>
      </c>
      <c r="F11">
        <f t="shared" si="0"/>
        <v>100</v>
      </c>
      <c r="G11">
        <f>'mjpg-streamer no client'!A10</f>
        <v>17.8</v>
      </c>
      <c r="H11">
        <f>'mjpg-streamer no client'!B10</f>
        <v>9.6999999999999993</v>
      </c>
      <c r="I11">
        <f>'mjpg-streamer no client'!C10</f>
        <v>3.8</v>
      </c>
      <c r="J11">
        <f>'mjpg-streamer no client'!D10</f>
        <v>68.099999999999994</v>
      </c>
      <c r="K11">
        <f t="shared" si="1"/>
        <v>31.900000000000006</v>
      </c>
      <c r="L11">
        <f>'mjpg-streamer client'!A10</f>
        <v>14.2</v>
      </c>
      <c r="M11">
        <f>'mjpg-streamer client'!B10</f>
        <v>24.2</v>
      </c>
      <c r="N11">
        <f>'mjpg-streamer client'!C10</f>
        <v>0</v>
      </c>
      <c r="O11">
        <f>'mjpg-streamer client'!D10</f>
        <v>53.3</v>
      </c>
      <c r="P11">
        <f t="shared" si="2"/>
        <v>46.7</v>
      </c>
      <c r="Q11">
        <f>'ffmpeg &amp; avconv'!A10</f>
        <v>96.7</v>
      </c>
      <c r="R11">
        <f>'ffmpeg &amp; avconv'!B10</f>
        <v>3.3</v>
      </c>
      <c r="S11">
        <f>'ffmpeg &amp; avconv'!C10</f>
        <v>0</v>
      </c>
      <c r="T11">
        <f>'ffmpeg &amp; avconv'!D10</f>
        <v>0</v>
      </c>
      <c r="U11">
        <f t="shared" si="3"/>
        <v>100</v>
      </c>
      <c r="V11">
        <f>'ffmpeg &amp; crtmpserver no client'!A10</f>
        <v>6</v>
      </c>
      <c r="W11">
        <f>'ffmpeg &amp; crtmpserver no client'!B10</f>
        <v>3.8</v>
      </c>
      <c r="X11">
        <f>'ffmpeg &amp; crtmpserver no client'!C10</f>
        <v>0</v>
      </c>
      <c r="Y11">
        <f>'ffmpeg &amp; crtmpserver no client'!D10</f>
        <v>89.8</v>
      </c>
      <c r="Z11">
        <f t="shared" si="4"/>
        <v>10.200000000000003</v>
      </c>
      <c r="AA11">
        <f>'ffmpeg &amp; crtmpserver client'!A10</f>
        <v>8.1</v>
      </c>
      <c r="AB11">
        <f>'ffmpeg &amp; crtmpserver client'!B10</f>
        <v>12.8</v>
      </c>
      <c r="AC11">
        <f>'ffmpeg &amp; crtmpserver client'!C10</f>
        <v>3.8</v>
      </c>
      <c r="AD11">
        <f>'ffmpeg &amp; crtmpserver client'!D10</f>
        <v>73.400000000000006</v>
      </c>
      <c r="AE11">
        <f t="shared" si="5"/>
        <v>26.599999999999994</v>
      </c>
    </row>
    <row r="12" spans="1:31" x14ac:dyDescent="0.25">
      <c r="A12">
        <f t="shared" si="6"/>
        <v>10</v>
      </c>
      <c r="B12">
        <f>motion!A11</f>
        <v>96.7</v>
      </c>
      <c r="C12">
        <f>motion!B11</f>
        <v>2.4</v>
      </c>
      <c r="D12">
        <f>motion!C11</f>
        <v>0.9</v>
      </c>
      <c r="E12">
        <f>motion!D11</f>
        <v>0</v>
      </c>
      <c r="F12">
        <f t="shared" si="0"/>
        <v>100</v>
      </c>
      <c r="G12">
        <f>'mjpg-streamer no client'!A11</f>
        <v>16.399999999999999</v>
      </c>
      <c r="H12">
        <f>'mjpg-streamer no client'!B11</f>
        <v>8.5</v>
      </c>
      <c r="I12">
        <f>'mjpg-streamer no client'!C11</f>
        <v>0</v>
      </c>
      <c r="J12">
        <f>'mjpg-streamer no client'!D11</f>
        <v>75.2</v>
      </c>
      <c r="K12">
        <f t="shared" si="1"/>
        <v>24.799999999999997</v>
      </c>
      <c r="L12">
        <f>'mjpg-streamer client'!A11</f>
        <v>16.100000000000001</v>
      </c>
      <c r="M12">
        <f>'mjpg-streamer client'!B11</f>
        <v>11</v>
      </c>
      <c r="N12">
        <f>'mjpg-streamer client'!C11</f>
        <v>2.8</v>
      </c>
      <c r="O12">
        <f>'mjpg-streamer client'!D11</f>
        <v>70</v>
      </c>
      <c r="P12">
        <f t="shared" si="2"/>
        <v>30</v>
      </c>
      <c r="Q12">
        <f>'ffmpeg &amp; avconv'!A11</f>
        <v>90.8</v>
      </c>
      <c r="R12">
        <f>'ffmpeg &amp; avconv'!B11</f>
        <v>6.8</v>
      </c>
      <c r="S12">
        <f>'ffmpeg &amp; avconv'!C11</f>
        <v>2.1</v>
      </c>
      <c r="T12">
        <f>'ffmpeg &amp; avconv'!D11</f>
        <v>0</v>
      </c>
      <c r="U12">
        <f t="shared" si="3"/>
        <v>100</v>
      </c>
      <c r="V12">
        <f>'ffmpeg &amp; crtmpserver no client'!A11</f>
        <v>7</v>
      </c>
      <c r="W12">
        <f>'ffmpeg &amp; crtmpserver no client'!B11</f>
        <v>5.7</v>
      </c>
      <c r="X12">
        <f>'ffmpeg &amp; crtmpserver no client'!C11</f>
        <v>3.2</v>
      </c>
      <c r="Y12">
        <f>'ffmpeg &amp; crtmpserver no client'!D11</f>
        <v>83.8</v>
      </c>
      <c r="Z12">
        <f t="shared" si="4"/>
        <v>16.200000000000003</v>
      </c>
      <c r="AA12">
        <f>'ffmpeg &amp; crtmpserver client'!A11</f>
        <v>7.8</v>
      </c>
      <c r="AB12">
        <f>'ffmpeg &amp; crtmpserver client'!B11</f>
        <v>8.8000000000000007</v>
      </c>
      <c r="AC12">
        <f>'ffmpeg &amp; crtmpserver client'!C11</f>
        <v>0</v>
      </c>
      <c r="AD12">
        <f>'ffmpeg &amp; crtmpserver client'!D11</f>
        <v>82.5</v>
      </c>
      <c r="AE12">
        <f t="shared" si="5"/>
        <v>17.5</v>
      </c>
    </row>
    <row r="13" spans="1:31" x14ac:dyDescent="0.25">
      <c r="A13">
        <f t="shared" si="6"/>
        <v>11</v>
      </c>
      <c r="B13">
        <f>motion!A12</f>
        <v>95.8</v>
      </c>
      <c r="C13">
        <f>motion!B12</f>
        <v>4.2</v>
      </c>
      <c r="D13">
        <f>motion!C12</f>
        <v>0</v>
      </c>
      <c r="E13">
        <f>motion!D12</f>
        <v>0</v>
      </c>
      <c r="F13">
        <f t="shared" si="0"/>
        <v>100</v>
      </c>
      <c r="G13">
        <f>'mjpg-streamer no client'!A12</f>
        <v>16</v>
      </c>
      <c r="H13">
        <f>'mjpg-streamer no client'!B12</f>
        <v>6.2</v>
      </c>
      <c r="I13">
        <f>'mjpg-streamer no client'!C12</f>
        <v>0</v>
      </c>
      <c r="J13">
        <f>'mjpg-streamer no client'!D12</f>
        <v>77.5</v>
      </c>
      <c r="K13">
        <f t="shared" si="1"/>
        <v>22.5</v>
      </c>
      <c r="L13">
        <f>'mjpg-streamer client'!A12</f>
        <v>14.6</v>
      </c>
      <c r="M13">
        <f>'mjpg-streamer client'!B12</f>
        <v>8</v>
      </c>
      <c r="N13">
        <f>'mjpg-streamer client'!C12</f>
        <v>0</v>
      </c>
      <c r="O13">
        <f>'mjpg-streamer client'!D12</f>
        <v>77.400000000000006</v>
      </c>
      <c r="P13">
        <f t="shared" si="2"/>
        <v>22.599999999999994</v>
      </c>
      <c r="Q13">
        <f>'ffmpeg &amp; avconv'!A12</f>
        <v>95.6</v>
      </c>
      <c r="R13">
        <f>'ffmpeg &amp; avconv'!B12</f>
        <v>4.0999999999999996</v>
      </c>
      <c r="S13">
        <f>'ffmpeg &amp; avconv'!C12</f>
        <v>0</v>
      </c>
      <c r="T13">
        <f>'ffmpeg &amp; avconv'!D12</f>
        <v>0</v>
      </c>
      <c r="U13">
        <f t="shared" si="3"/>
        <v>100</v>
      </c>
      <c r="V13">
        <f>'ffmpeg &amp; crtmpserver no client'!A12</f>
        <v>3.8</v>
      </c>
      <c r="W13">
        <f>'ffmpeg &amp; crtmpserver no client'!B12</f>
        <v>4.8</v>
      </c>
      <c r="X13">
        <f>'ffmpeg &amp; crtmpserver no client'!C12</f>
        <v>0</v>
      </c>
      <c r="Y13">
        <f>'ffmpeg &amp; crtmpserver no client'!D12</f>
        <v>90.7</v>
      </c>
      <c r="Z13">
        <f t="shared" si="4"/>
        <v>9.2999999999999972</v>
      </c>
      <c r="AA13">
        <f>'ffmpeg &amp; crtmpserver client'!A12</f>
        <v>8.3000000000000007</v>
      </c>
      <c r="AB13">
        <f>'ffmpeg &amp; crtmpserver client'!B12</f>
        <v>9.3000000000000007</v>
      </c>
      <c r="AC13">
        <f>'ffmpeg &amp; crtmpserver client'!C12</f>
        <v>0</v>
      </c>
      <c r="AD13">
        <f>'ffmpeg &amp; crtmpserver client'!D12</f>
        <v>78.900000000000006</v>
      </c>
      <c r="AE13">
        <f t="shared" si="5"/>
        <v>21.099999999999994</v>
      </c>
    </row>
    <row r="14" spans="1:31" x14ac:dyDescent="0.25">
      <c r="A14">
        <f t="shared" si="6"/>
        <v>12</v>
      </c>
      <c r="B14">
        <f>motion!A13</f>
        <v>96.7</v>
      </c>
      <c r="C14">
        <f>motion!B13</f>
        <v>3.3</v>
      </c>
      <c r="D14">
        <f>motion!C13</f>
        <v>0</v>
      </c>
      <c r="E14">
        <f>motion!D13</f>
        <v>0</v>
      </c>
      <c r="F14">
        <f t="shared" si="0"/>
        <v>100</v>
      </c>
      <c r="G14">
        <f>'mjpg-streamer no client'!A13</f>
        <v>16.5</v>
      </c>
      <c r="H14">
        <f>'mjpg-streamer no client'!B13</f>
        <v>12.7</v>
      </c>
      <c r="I14">
        <f>'mjpg-streamer no client'!C13</f>
        <v>3.5</v>
      </c>
      <c r="J14">
        <f>'mjpg-streamer no client'!D13</f>
        <v>67.400000000000006</v>
      </c>
      <c r="K14">
        <f t="shared" si="1"/>
        <v>32.599999999999994</v>
      </c>
      <c r="L14">
        <f>'mjpg-streamer client'!A13</f>
        <v>17.8</v>
      </c>
      <c r="M14">
        <f>'mjpg-streamer client'!B13</f>
        <v>4.4000000000000004</v>
      </c>
      <c r="N14">
        <f>'mjpg-streamer client'!C13</f>
        <v>0</v>
      </c>
      <c r="O14">
        <f>'mjpg-streamer client'!D13</f>
        <v>77.8</v>
      </c>
      <c r="P14">
        <f t="shared" si="2"/>
        <v>22.200000000000003</v>
      </c>
      <c r="Q14">
        <f>'ffmpeg &amp; avconv'!A13</f>
        <v>95.8</v>
      </c>
      <c r="R14">
        <f>'ffmpeg &amp; avconv'!B13</f>
        <v>4.2</v>
      </c>
      <c r="S14">
        <f>'ffmpeg &amp; avconv'!C13</f>
        <v>0</v>
      </c>
      <c r="T14">
        <f>'ffmpeg &amp; avconv'!D13</f>
        <v>0</v>
      </c>
      <c r="U14">
        <f t="shared" si="3"/>
        <v>100</v>
      </c>
      <c r="V14">
        <f>'ffmpeg &amp; crtmpserver no client'!A13</f>
        <v>5.7</v>
      </c>
      <c r="W14">
        <f>'ffmpeg &amp; crtmpserver no client'!B13</f>
        <v>3.8</v>
      </c>
      <c r="X14">
        <f>'ffmpeg &amp; crtmpserver no client'!C13</f>
        <v>0</v>
      </c>
      <c r="Y14">
        <f>'ffmpeg &amp; crtmpserver no client'!D13</f>
        <v>89.5</v>
      </c>
      <c r="Z14">
        <f t="shared" si="4"/>
        <v>10.5</v>
      </c>
      <c r="AA14">
        <f>'ffmpeg &amp; crtmpserver client'!A13</f>
        <v>7.9</v>
      </c>
      <c r="AB14">
        <f>'ffmpeg &amp; crtmpserver client'!B13</f>
        <v>8.5</v>
      </c>
      <c r="AC14">
        <f>'ffmpeg &amp; crtmpserver client'!C13</f>
        <v>0</v>
      </c>
      <c r="AD14">
        <f>'ffmpeg &amp; crtmpserver client'!D13</f>
        <v>80.400000000000006</v>
      </c>
      <c r="AE14">
        <f t="shared" si="5"/>
        <v>19.599999999999994</v>
      </c>
    </row>
    <row r="15" spans="1:31" x14ac:dyDescent="0.25">
      <c r="A15">
        <f t="shared" si="6"/>
        <v>13</v>
      </c>
      <c r="B15">
        <f>motion!A14</f>
        <v>92.8</v>
      </c>
      <c r="C15">
        <f>motion!B14</f>
        <v>4.8</v>
      </c>
      <c r="D15">
        <f>motion!C14</f>
        <v>2.4</v>
      </c>
      <c r="E15">
        <f>motion!D14</f>
        <v>0</v>
      </c>
      <c r="F15">
        <f t="shared" si="0"/>
        <v>100</v>
      </c>
      <c r="G15">
        <f>'mjpg-streamer no client'!A14</f>
        <v>16.899999999999999</v>
      </c>
      <c r="H15">
        <f>'mjpg-streamer no client'!B14</f>
        <v>7.3</v>
      </c>
      <c r="I15">
        <f>'mjpg-streamer no client'!C14</f>
        <v>0</v>
      </c>
      <c r="J15">
        <f>'mjpg-streamer no client'!D14</f>
        <v>75.8</v>
      </c>
      <c r="K15">
        <f t="shared" si="1"/>
        <v>24.200000000000003</v>
      </c>
      <c r="L15">
        <f>'mjpg-streamer client'!A14</f>
        <v>17</v>
      </c>
      <c r="M15">
        <f>'mjpg-streamer client'!B14</f>
        <v>26.3</v>
      </c>
      <c r="N15">
        <f>'mjpg-streamer client'!C14</f>
        <v>2.1</v>
      </c>
      <c r="O15">
        <f>'mjpg-streamer client'!D14</f>
        <v>48.1</v>
      </c>
      <c r="P15">
        <f t="shared" si="2"/>
        <v>51.9</v>
      </c>
      <c r="Q15">
        <f>'ffmpeg &amp; avconv'!A14</f>
        <v>88.4</v>
      </c>
      <c r="R15">
        <f>'ffmpeg &amp; avconv'!B14</f>
        <v>8</v>
      </c>
      <c r="S15">
        <f>'ffmpeg &amp; avconv'!C14</f>
        <v>3.3</v>
      </c>
      <c r="T15">
        <f>'ffmpeg &amp; avconv'!D14</f>
        <v>0</v>
      </c>
      <c r="U15">
        <f t="shared" si="3"/>
        <v>100</v>
      </c>
      <c r="V15">
        <f>'ffmpeg &amp; crtmpserver no client'!A14</f>
        <v>7.3</v>
      </c>
      <c r="W15">
        <f>'ffmpeg &amp; crtmpserver no client'!B14</f>
        <v>6.3</v>
      </c>
      <c r="X15">
        <f>'ffmpeg &amp; crtmpserver no client'!C14</f>
        <v>3.5</v>
      </c>
      <c r="Y15">
        <f>'ffmpeg &amp; crtmpserver no client'!D14</f>
        <v>83</v>
      </c>
      <c r="Z15">
        <f t="shared" si="4"/>
        <v>17</v>
      </c>
      <c r="AA15">
        <f>'ffmpeg &amp; crtmpserver client'!A14</f>
        <v>7.9</v>
      </c>
      <c r="AB15">
        <f>'ffmpeg &amp; crtmpserver client'!B14</f>
        <v>12.6</v>
      </c>
      <c r="AC15">
        <f>'ffmpeg &amp; crtmpserver client'!C14</f>
        <v>3.2</v>
      </c>
      <c r="AD15">
        <f>'ffmpeg &amp; crtmpserver client'!D14</f>
        <v>73.8</v>
      </c>
      <c r="AE15">
        <f t="shared" si="5"/>
        <v>26.200000000000003</v>
      </c>
    </row>
    <row r="16" spans="1:31" x14ac:dyDescent="0.25">
      <c r="A16">
        <f t="shared" si="6"/>
        <v>14</v>
      </c>
      <c r="B16">
        <f>motion!A15</f>
        <v>95.8</v>
      </c>
      <c r="C16">
        <f>motion!B15</f>
        <v>4.2</v>
      </c>
      <c r="D16">
        <f>motion!C15</f>
        <v>0</v>
      </c>
      <c r="E16">
        <f>motion!D15</f>
        <v>0</v>
      </c>
      <c r="F16">
        <f t="shared" si="0"/>
        <v>100</v>
      </c>
      <c r="G16">
        <f>'mjpg-streamer no client'!A15</f>
        <v>19.3</v>
      </c>
      <c r="H16">
        <f>'mjpg-streamer no client'!B15</f>
        <v>6.6</v>
      </c>
      <c r="I16">
        <f>'mjpg-streamer no client'!C15</f>
        <v>0</v>
      </c>
      <c r="J16">
        <f>'mjpg-streamer no client'!D15</f>
        <v>74.099999999999994</v>
      </c>
      <c r="K16">
        <f t="shared" si="1"/>
        <v>25.900000000000006</v>
      </c>
      <c r="L16">
        <f>'mjpg-streamer client'!A15</f>
        <v>14.4</v>
      </c>
      <c r="M16">
        <f>'mjpg-streamer client'!B15</f>
        <v>43.7</v>
      </c>
      <c r="N16">
        <f>'mjpg-streamer client'!C15</f>
        <v>0</v>
      </c>
      <c r="O16">
        <f>'mjpg-streamer client'!D15</f>
        <v>25.1</v>
      </c>
      <c r="P16">
        <f t="shared" si="2"/>
        <v>74.900000000000006</v>
      </c>
      <c r="Q16">
        <f>'ffmpeg &amp; avconv'!A15</f>
        <v>95.8</v>
      </c>
      <c r="R16">
        <f>'ffmpeg &amp; avconv'!B15</f>
        <v>4.2</v>
      </c>
      <c r="S16">
        <f>'ffmpeg &amp; avconv'!C15</f>
        <v>0</v>
      </c>
      <c r="T16">
        <f>'ffmpeg &amp; avconv'!D15</f>
        <v>0</v>
      </c>
      <c r="U16">
        <f t="shared" si="3"/>
        <v>100</v>
      </c>
      <c r="V16">
        <f>'ffmpeg &amp; crtmpserver no client'!A15</f>
        <v>5.7</v>
      </c>
      <c r="W16">
        <f>'ffmpeg &amp; crtmpserver no client'!B15</f>
        <v>4.0999999999999996</v>
      </c>
      <c r="X16">
        <f>'ffmpeg &amp; crtmpserver no client'!C15</f>
        <v>0</v>
      </c>
      <c r="Y16">
        <f>'ffmpeg &amp; crtmpserver no client'!D15</f>
        <v>90.1</v>
      </c>
      <c r="Z16">
        <f t="shared" si="4"/>
        <v>9.9000000000000057</v>
      </c>
      <c r="AA16">
        <f>'ffmpeg &amp; crtmpserver client'!A15</f>
        <v>10.3</v>
      </c>
      <c r="AB16">
        <f>'ffmpeg &amp; crtmpserver client'!B15</f>
        <v>7.4</v>
      </c>
      <c r="AC16">
        <f>'ffmpeg &amp; crtmpserver client'!C15</f>
        <v>0</v>
      </c>
      <c r="AD16">
        <f>'ffmpeg &amp; crtmpserver client'!D15</f>
        <v>81.099999999999994</v>
      </c>
      <c r="AE16">
        <f t="shared" si="5"/>
        <v>18.900000000000006</v>
      </c>
    </row>
    <row r="17" spans="1:31" x14ac:dyDescent="0.25">
      <c r="A17">
        <f t="shared" si="6"/>
        <v>15</v>
      </c>
      <c r="B17">
        <f>motion!A16</f>
        <v>97</v>
      </c>
      <c r="C17">
        <f>motion!B16</f>
        <v>3</v>
      </c>
      <c r="D17">
        <f>motion!C16</f>
        <v>0</v>
      </c>
      <c r="E17">
        <f>motion!D16</f>
        <v>0</v>
      </c>
      <c r="F17">
        <f t="shared" si="0"/>
        <v>100</v>
      </c>
      <c r="G17">
        <f>'mjpg-streamer no client'!A16</f>
        <v>21</v>
      </c>
      <c r="H17">
        <f>'mjpg-streamer no client'!B16</f>
        <v>9.9</v>
      </c>
      <c r="I17">
        <f>'mjpg-streamer no client'!C16</f>
        <v>4.5999999999999996</v>
      </c>
      <c r="J17">
        <f>'mjpg-streamer no client'!D16</f>
        <v>64.5</v>
      </c>
      <c r="K17">
        <f t="shared" si="1"/>
        <v>35.5</v>
      </c>
      <c r="L17">
        <f>'mjpg-streamer client'!A16</f>
        <v>16.600000000000001</v>
      </c>
      <c r="M17">
        <f>'mjpg-streamer client'!B16</f>
        <v>39.299999999999997</v>
      </c>
      <c r="N17">
        <f>'mjpg-streamer client'!C16</f>
        <v>0</v>
      </c>
      <c r="O17">
        <f>'mjpg-streamer client'!D16</f>
        <v>25.4</v>
      </c>
      <c r="P17">
        <f t="shared" si="2"/>
        <v>74.599999999999994</v>
      </c>
      <c r="Q17">
        <f>'ffmpeg &amp; avconv'!A16</f>
        <v>98.2</v>
      </c>
      <c r="R17">
        <f>'ffmpeg &amp; avconv'!B16</f>
        <v>1.8</v>
      </c>
      <c r="S17">
        <f>'ffmpeg &amp; avconv'!C16</f>
        <v>0</v>
      </c>
      <c r="T17">
        <f>'ffmpeg &amp; avconv'!D16</f>
        <v>0</v>
      </c>
      <c r="U17">
        <f t="shared" si="3"/>
        <v>100</v>
      </c>
      <c r="V17">
        <f>'ffmpeg &amp; crtmpserver no client'!A16</f>
        <v>6.1</v>
      </c>
      <c r="W17">
        <f>'ffmpeg &amp; crtmpserver no client'!B16</f>
        <v>5.4</v>
      </c>
      <c r="X17">
        <f>'ffmpeg &amp; crtmpserver no client'!C16</f>
        <v>0</v>
      </c>
      <c r="Y17">
        <f>'ffmpeg &amp; crtmpserver no client'!D16</f>
        <v>88.5</v>
      </c>
      <c r="Z17">
        <f t="shared" si="4"/>
        <v>11.5</v>
      </c>
      <c r="AA17">
        <f>'ffmpeg &amp; crtmpserver client'!A16</f>
        <v>9.1</v>
      </c>
      <c r="AB17">
        <f>'ffmpeg &amp; crtmpserver client'!B16</f>
        <v>7.9</v>
      </c>
      <c r="AC17">
        <f>'ffmpeg &amp; crtmpserver client'!C16</f>
        <v>0</v>
      </c>
      <c r="AD17">
        <f>'ffmpeg &amp; crtmpserver client'!D16</f>
        <v>80.099999999999994</v>
      </c>
      <c r="AE17">
        <f t="shared" si="5"/>
        <v>19.900000000000006</v>
      </c>
    </row>
    <row r="18" spans="1:31" x14ac:dyDescent="0.25">
      <c r="A18">
        <f t="shared" si="6"/>
        <v>16</v>
      </c>
      <c r="B18">
        <f>motion!A17</f>
        <v>92.5</v>
      </c>
      <c r="C18">
        <f>motion!B17</f>
        <v>5.0999999999999996</v>
      </c>
      <c r="D18">
        <f>motion!C17</f>
        <v>2.4</v>
      </c>
      <c r="E18">
        <f>motion!D17</f>
        <v>0</v>
      </c>
      <c r="F18">
        <f t="shared" si="0"/>
        <v>100</v>
      </c>
      <c r="G18">
        <f>'mjpg-streamer no client'!A17</f>
        <v>20.100000000000001</v>
      </c>
      <c r="H18">
        <f>'mjpg-streamer no client'!B17</f>
        <v>9.9</v>
      </c>
      <c r="I18">
        <f>'mjpg-streamer no client'!C17</f>
        <v>0</v>
      </c>
      <c r="J18">
        <f>'mjpg-streamer no client'!D17</f>
        <v>70.099999999999994</v>
      </c>
      <c r="K18">
        <f t="shared" si="1"/>
        <v>29.900000000000006</v>
      </c>
      <c r="L18">
        <f>'mjpg-streamer client'!A17</f>
        <v>15.6</v>
      </c>
      <c r="M18">
        <f>'mjpg-streamer client'!B17</f>
        <v>42</v>
      </c>
      <c r="N18">
        <f>'mjpg-streamer client'!C17</f>
        <v>3.6</v>
      </c>
      <c r="O18">
        <f>'mjpg-streamer client'!D17</f>
        <v>21.9</v>
      </c>
      <c r="P18">
        <f t="shared" si="2"/>
        <v>78.099999999999994</v>
      </c>
      <c r="Q18">
        <f>'ffmpeg &amp; avconv'!A17</f>
        <v>92.8</v>
      </c>
      <c r="R18">
        <f>'ffmpeg &amp; avconv'!B17</f>
        <v>4.8</v>
      </c>
      <c r="S18">
        <f>'ffmpeg &amp; avconv'!C17</f>
        <v>2.1</v>
      </c>
      <c r="T18">
        <f>'ffmpeg &amp; avconv'!D17</f>
        <v>0</v>
      </c>
      <c r="U18">
        <f t="shared" si="3"/>
        <v>100</v>
      </c>
      <c r="V18">
        <f>'ffmpeg &amp; crtmpserver no client'!A17</f>
        <v>5.4</v>
      </c>
      <c r="W18">
        <f>'ffmpeg &amp; crtmpserver no client'!B17</f>
        <v>3.8</v>
      </c>
      <c r="X18">
        <f>'ffmpeg &amp; crtmpserver no client'!C17</f>
        <v>0</v>
      </c>
      <c r="Y18">
        <f>'ffmpeg &amp; crtmpserver no client'!D17</f>
        <v>90.7</v>
      </c>
      <c r="Z18">
        <f t="shared" si="4"/>
        <v>9.2999999999999972</v>
      </c>
      <c r="AA18">
        <f>'ffmpeg &amp; crtmpserver client'!A17</f>
        <v>7.1</v>
      </c>
      <c r="AB18">
        <f>'ffmpeg &amp; crtmpserver client'!B17</f>
        <v>12.3</v>
      </c>
      <c r="AC18">
        <f>'ffmpeg &amp; crtmpserver client'!C17</f>
        <v>2.6</v>
      </c>
      <c r="AD18">
        <f>'ffmpeg &amp; crtmpserver client'!D17</f>
        <v>75.8</v>
      </c>
      <c r="AE18">
        <f t="shared" si="5"/>
        <v>24.200000000000003</v>
      </c>
    </row>
    <row r="19" spans="1:31" x14ac:dyDescent="0.25">
      <c r="A19">
        <f t="shared" si="6"/>
        <v>17</v>
      </c>
      <c r="B19">
        <f>motion!A18</f>
        <v>97.3</v>
      </c>
      <c r="C19">
        <f>motion!B18</f>
        <v>2.7</v>
      </c>
      <c r="D19">
        <f>motion!C18</f>
        <v>0</v>
      </c>
      <c r="E19">
        <f>motion!D18</f>
        <v>0</v>
      </c>
      <c r="F19">
        <f t="shared" si="0"/>
        <v>100</v>
      </c>
      <c r="G19">
        <f>'mjpg-streamer no client'!A18</f>
        <v>17.899999999999999</v>
      </c>
      <c r="H19">
        <f>'mjpg-streamer no client'!B18</f>
        <v>6.8</v>
      </c>
      <c r="I19">
        <f>'mjpg-streamer no client'!C18</f>
        <v>0</v>
      </c>
      <c r="J19">
        <f>'mjpg-streamer no client'!D18</f>
        <v>74.900000000000006</v>
      </c>
      <c r="K19">
        <f t="shared" si="1"/>
        <v>25.099999999999994</v>
      </c>
      <c r="L19">
        <f>'mjpg-streamer client'!A18</f>
        <v>16.2</v>
      </c>
      <c r="M19">
        <f>'mjpg-streamer client'!B18</f>
        <v>44.7</v>
      </c>
      <c r="N19">
        <f>'mjpg-streamer client'!C18</f>
        <v>0</v>
      </c>
      <c r="O19">
        <f>'mjpg-streamer client'!D18</f>
        <v>23.7</v>
      </c>
      <c r="P19">
        <f t="shared" si="2"/>
        <v>76.3</v>
      </c>
      <c r="Q19">
        <f>'ffmpeg &amp; avconv'!A18</f>
        <v>97.9</v>
      </c>
      <c r="R19">
        <f>'ffmpeg &amp; avconv'!B18</f>
        <v>1.8</v>
      </c>
      <c r="S19">
        <f>'ffmpeg &amp; avconv'!C18</f>
        <v>0</v>
      </c>
      <c r="T19">
        <f>'ffmpeg &amp; avconv'!D18</f>
        <v>0</v>
      </c>
      <c r="U19">
        <f t="shared" si="3"/>
        <v>100</v>
      </c>
      <c r="V19">
        <f>'ffmpeg &amp; crtmpserver no client'!A18</f>
        <v>5.4</v>
      </c>
      <c r="W19">
        <f>'ffmpeg &amp; crtmpserver no client'!B18</f>
        <v>7</v>
      </c>
      <c r="X19">
        <f>'ffmpeg &amp; crtmpserver no client'!C18</f>
        <v>3.8</v>
      </c>
      <c r="Y19">
        <f>'ffmpeg &amp; crtmpserver no client'!D18</f>
        <v>83.5</v>
      </c>
      <c r="Z19">
        <f t="shared" si="4"/>
        <v>16.5</v>
      </c>
      <c r="AA19">
        <f>'ffmpeg &amp; crtmpserver client'!A18</f>
        <v>7.6</v>
      </c>
      <c r="AB19">
        <f>'ffmpeg &amp; crtmpserver client'!B18</f>
        <v>9.8000000000000007</v>
      </c>
      <c r="AC19">
        <f>'ffmpeg &amp; crtmpserver client'!C18</f>
        <v>0</v>
      </c>
      <c r="AD19">
        <f>'ffmpeg &amp; crtmpserver client'!D18</f>
        <v>79.7</v>
      </c>
      <c r="AE19">
        <f t="shared" si="5"/>
        <v>20.299999999999997</v>
      </c>
    </row>
    <row r="20" spans="1:31" x14ac:dyDescent="0.25">
      <c r="A20">
        <f t="shared" si="6"/>
        <v>18</v>
      </c>
      <c r="B20">
        <f>motion!A19</f>
        <v>96.7</v>
      </c>
      <c r="C20">
        <f>motion!B19</f>
        <v>3.3</v>
      </c>
      <c r="D20">
        <f>motion!C19</f>
        <v>0</v>
      </c>
      <c r="E20">
        <f>motion!D19</f>
        <v>0</v>
      </c>
      <c r="F20">
        <f t="shared" si="0"/>
        <v>100</v>
      </c>
      <c r="G20">
        <f>'mjpg-streamer no client'!A19</f>
        <v>19.3</v>
      </c>
      <c r="H20">
        <f>'mjpg-streamer no client'!B19</f>
        <v>10.3</v>
      </c>
      <c r="I20">
        <f>'mjpg-streamer no client'!C19</f>
        <v>2.7</v>
      </c>
      <c r="J20">
        <f>'mjpg-streamer no client'!D19</f>
        <v>67.7</v>
      </c>
      <c r="K20">
        <f t="shared" si="1"/>
        <v>32.299999999999997</v>
      </c>
      <c r="L20">
        <f>'mjpg-streamer client'!A19</f>
        <v>17</v>
      </c>
      <c r="M20">
        <f>'mjpg-streamer client'!B19</f>
        <v>39.4</v>
      </c>
      <c r="N20">
        <f>'mjpg-streamer client'!C19</f>
        <v>0</v>
      </c>
      <c r="O20">
        <f>'mjpg-streamer client'!D19</f>
        <v>26.1</v>
      </c>
      <c r="P20">
        <f t="shared" si="2"/>
        <v>73.900000000000006</v>
      </c>
      <c r="Q20">
        <f>'ffmpeg &amp; avconv'!A19</f>
        <v>98.5</v>
      </c>
      <c r="R20">
        <f>'ffmpeg &amp; avconv'!B19</f>
        <v>1.5</v>
      </c>
      <c r="S20">
        <f>'ffmpeg &amp; avconv'!C19</f>
        <v>0</v>
      </c>
      <c r="T20">
        <f>'ffmpeg &amp; avconv'!D19</f>
        <v>0</v>
      </c>
      <c r="U20">
        <f t="shared" si="3"/>
        <v>100</v>
      </c>
      <c r="V20">
        <f>'ffmpeg &amp; crtmpserver no client'!A19</f>
        <v>6.4</v>
      </c>
      <c r="W20">
        <f>'ffmpeg &amp; crtmpserver no client'!B19</f>
        <v>3.2</v>
      </c>
      <c r="X20">
        <f>'ffmpeg &amp; crtmpserver no client'!C19</f>
        <v>0</v>
      </c>
      <c r="Y20">
        <f>'ffmpeg &amp; crtmpserver no client'!D19</f>
        <v>90.1</v>
      </c>
      <c r="Z20">
        <f t="shared" si="4"/>
        <v>9.9000000000000057</v>
      </c>
      <c r="AA20">
        <f>'ffmpeg &amp; crtmpserver client'!A19</f>
        <v>7.2</v>
      </c>
      <c r="AB20">
        <f>'ffmpeg &amp; crtmpserver client'!B19</f>
        <v>9.6999999999999993</v>
      </c>
      <c r="AC20">
        <f>'ffmpeg &amp; crtmpserver client'!C19</f>
        <v>0</v>
      </c>
      <c r="AD20">
        <f>'ffmpeg &amp; crtmpserver client'!D19</f>
        <v>79.900000000000006</v>
      </c>
      <c r="AE20">
        <f t="shared" si="5"/>
        <v>20.099999999999994</v>
      </c>
    </row>
    <row r="21" spans="1:31" x14ac:dyDescent="0.25">
      <c r="A21">
        <f t="shared" si="6"/>
        <v>19</v>
      </c>
      <c r="B21">
        <f>motion!A20</f>
        <v>93.1</v>
      </c>
      <c r="C21">
        <f>motion!B20</f>
        <v>4.5</v>
      </c>
      <c r="D21">
        <f>motion!C20</f>
        <v>2.4</v>
      </c>
      <c r="E21">
        <f>motion!D20</f>
        <v>0</v>
      </c>
      <c r="F21">
        <f t="shared" si="0"/>
        <v>100</v>
      </c>
      <c r="G21">
        <f>'mjpg-streamer no client'!A20</f>
        <v>17.7</v>
      </c>
      <c r="H21">
        <f>'mjpg-streamer no client'!B20</f>
        <v>7.7</v>
      </c>
      <c r="I21">
        <f>'mjpg-streamer no client'!C20</f>
        <v>0</v>
      </c>
      <c r="J21">
        <f>'mjpg-streamer no client'!D20</f>
        <v>74.599999999999994</v>
      </c>
      <c r="K21">
        <f t="shared" si="1"/>
        <v>25.400000000000006</v>
      </c>
      <c r="L21">
        <f>'mjpg-streamer client'!A20</f>
        <v>14.2</v>
      </c>
      <c r="M21">
        <f>'mjpg-streamer client'!B20</f>
        <v>41.8</v>
      </c>
      <c r="N21">
        <f>'mjpg-streamer client'!C20</f>
        <v>3.6</v>
      </c>
      <c r="O21">
        <f>'mjpg-streamer client'!D20</f>
        <v>21.2</v>
      </c>
      <c r="P21">
        <f t="shared" si="2"/>
        <v>78.8</v>
      </c>
      <c r="Q21">
        <f>'ffmpeg &amp; avconv'!A20</f>
        <v>93.4</v>
      </c>
      <c r="R21">
        <f>'ffmpeg &amp; avconv'!B20</f>
        <v>3.9</v>
      </c>
      <c r="S21">
        <f>'ffmpeg &amp; avconv'!C20</f>
        <v>2.7</v>
      </c>
      <c r="T21">
        <f>'ffmpeg &amp; avconv'!D20</f>
        <v>0</v>
      </c>
      <c r="U21">
        <f t="shared" si="3"/>
        <v>100</v>
      </c>
      <c r="V21">
        <f>'ffmpeg &amp; crtmpserver no client'!A20</f>
        <v>6.9</v>
      </c>
      <c r="W21">
        <f>'ffmpeg &amp; crtmpserver no client'!B20</f>
        <v>4.0999999999999996</v>
      </c>
      <c r="X21">
        <f>'ffmpeg &amp; crtmpserver no client'!C20</f>
        <v>0</v>
      </c>
      <c r="Y21">
        <f>'ffmpeg &amp; crtmpserver no client'!D20</f>
        <v>88.8</v>
      </c>
      <c r="Z21">
        <f t="shared" si="4"/>
        <v>11.200000000000003</v>
      </c>
      <c r="AA21">
        <f>'ffmpeg &amp; crtmpserver client'!A20</f>
        <v>7.2</v>
      </c>
      <c r="AB21">
        <f>'ffmpeg &amp; crtmpserver client'!B20</f>
        <v>12.5</v>
      </c>
      <c r="AC21">
        <f>'ffmpeg &amp; crtmpserver client'!C20</f>
        <v>3.8</v>
      </c>
      <c r="AD21">
        <f>'ffmpeg &amp; crtmpserver client'!D20</f>
        <v>73.400000000000006</v>
      </c>
      <c r="AE21">
        <f t="shared" si="5"/>
        <v>26.599999999999994</v>
      </c>
    </row>
    <row r="22" spans="1:31" x14ac:dyDescent="0.25">
      <c r="A22">
        <f t="shared" si="6"/>
        <v>20</v>
      </c>
      <c r="B22">
        <f>motion!A21</f>
        <v>97</v>
      </c>
      <c r="C22">
        <f>motion!B21</f>
        <v>3</v>
      </c>
      <c r="D22">
        <f>motion!C21</f>
        <v>0</v>
      </c>
      <c r="E22">
        <f>motion!D21</f>
        <v>0</v>
      </c>
      <c r="F22">
        <f t="shared" si="0"/>
        <v>100</v>
      </c>
      <c r="G22">
        <f>'mjpg-streamer no client'!A21</f>
        <v>15.1</v>
      </c>
      <c r="H22">
        <f>'mjpg-streamer no client'!B21</f>
        <v>6.9</v>
      </c>
      <c r="I22">
        <f>'mjpg-streamer no client'!C21</f>
        <v>0</v>
      </c>
      <c r="J22">
        <f>'mjpg-streamer no client'!D21</f>
        <v>78</v>
      </c>
      <c r="K22">
        <f t="shared" si="1"/>
        <v>22</v>
      </c>
      <c r="L22">
        <f>'mjpg-streamer client'!A21</f>
        <v>13.6</v>
      </c>
      <c r="M22">
        <f>'mjpg-streamer client'!B21</f>
        <v>44.5</v>
      </c>
      <c r="N22">
        <f>'mjpg-streamer client'!C21</f>
        <v>0</v>
      </c>
      <c r="O22">
        <f>'mjpg-streamer client'!D21</f>
        <v>22</v>
      </c>
      <c r="P22">
        <f t="shared" si="2"/>
        <v>78</v>
      </c>
      <c r="Q22">
        <f>'ffmpeg &amp; avconv'!A21</f>
        <v>98.2</v>
      </c>
      <c r="R22">
        <f>'ffmpeg &amp; avconv'!B21</f>
        <v>1.5</v>
      </c>
      <c r="S22">
        <f>'ffmpeg &amp; avconv'!C21</f>
        <v>0</v>
      </c>
      <c r="T22">
        <f>'ffmpeg &amp; avconv'!D21</f>
        <v>0</v>
      </c>
      <c r="U22">
        <f t="shared" si="3"/>
        <v>100</v>
      </c>
      <c r="V22">
        <f>'ffmpeg &amp; crtmpserver no client'!A21</f>
        <v>5.0999999999999996</v>
      </c>
      <c r="W22">
        <f>'ffmpeg &amp; crtmpserver no client'!B21</f>
        <v>7.9</v>
      </c>
      <c r="X22">
        <f>'ffmpeg &amp; crtmpserver no client'!C21</f>
        <v>3.5</v>
      </c>
      <c r="Y22">
        <f>'ffmpeg &amp; crtmpserver no client'!D21</f>
        <v>83.2</v>
      </c>
      <c r="Z22">
        <f t="shared" si="4"/>
        <v>16.799999999999997</v>
      </c>
      <c r="AA22">
        <f>'ffmpeg &amp; crtmpserver client'!A21</f>
        <v>8.6</v>
      </c>
      <c r="AB22">
        <f>'ffmpeg &amp; crtmpserver client'!B21</f>
        <v>11.1</v>
      </c>
      <c r="AC22">
        <f>'ffmpeg &amp; crtmpserver client'!C21</f>
        <v>0</v>
      </c>
      <c r="AD22">
        <f>'ffmpeg &amp; crtmpserver client'!D21</f>
        <v>78.400000000000006</v>
      </c>
      <c r="AE22">
        <f t="shared" si="5"/>
        <v>21.599999999999994</v>
      </c>
    </row>
  </sheetData>
  <mergeCells count="6">
    <mergeCell ref="AA1:AD1"/>
    <mergeCell ref="B1:E1"/>
    <mergeCell ref="G1:J1"/>
    <mergeCell ref="L1:O1"/>
    <mergeCell ref="Q1:T1"/>
    <mergeCell ref="V1:Y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Graphiques</vt:lpstr>
      </vt:variant>
      <vt:variant>
        <vt:i4>1</vt:i4>
      </vt:variant>
    </vt:vector>
  </HeadingPairs>
  <TitlesOfParts>
    <vt:vector size="8" baseType="lpstr">
      <vt:lpstr>motion</vt:lpstr>
      <vt:lpstr>mjpg-streamer no client</vt:lpstr>
      <vt:lpstr>mjpg-streamer client</vt:lpstr>
      <vt:lpstr>ffmpeg &amp; avconv</vt:lpstr>
      <vt:lpstr>ffmpeg &amp; crtmpserver no client</vt:lpstr>
      <vt:lpstr>ffmpeg &amp; crtmpserver client</vt:lpstr>
      <vt:lpstr>Comparatif</vt:lpstr>
      <vt:lpstr>Graphique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2014-09-01T07:29:28Z</dcterms:modified>
</cp:coreProperties>
</file>