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avirott\Documents\"/>
    </mc:Choice>
  </mc:AlternateContent>
  <bookViews>
    <workbookView xWindow="0" yWindow="0" windowWidth="22800" windowHeight="11040"/>
  </bookViews>
  <sheets>
    <sheet name="Feuil1" sheetId="1" r:id="rId1"/>
  </sheet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5" i="1"/>
  <c r="L5" i="1"/>
  <c r="L31" i="1" l="1"/>
  <c r="L18" i="1"/>
  <c r="L19" i="1"/>
  <c r="L7" i="1"/>
  <c r="L6" i="1"/>
  <c r="L17" i="1"/>
  <c r="L20" i="1"/>
  <c r="L21" i="1"/>
  <c r="L8" i="1"/>
  <c r="L9" i="1"/>
  <c r="L10" i="1"/>
  <c r="L22" i="1"/>
  <c r="L12" i="1"/>
  <c r="L11" i="1"/>
  <c r="L23" i="1"/>
  <c r="L24" i="1"/>
  <c r="L13" i="1"/>
  <c r="L25" i="1"/>
  <c r="L14" i="1"/>
  <c r="L26" i="1"/>
  <c r="L27" i="1"/>
  <c r="L28" i="1"/>
  <c r="L29" i="1"/>
  <c r="L15" i="1"/>
  <c r="L30" i="1"/>
  <c r="L16" i="1"/>
</calcChain>
</file>

<file path=xl/sharedStrings.xml><?xml version="1.0" encoding="utf-8"?>
<sst xmlns="http://schemas.openxmlformats.org/spreadsheetml/2006/main" count="70" uniqueCount="47">
  <si>
    <t>r</t>
  </si>
  <si>
    <t>delta</t>
  </si>
  <si>
    <t>3S1P</t>
  </si>
  <si>
    <t>Config</t>
  </si>
  <si>
    <t>Volt</t>
  </si>
  <si>
    <t>Capacité</t>
  </si>
  <si>
    <t>Constant</t>
  </si>
  <si>
    <t>Burst</t>
  </si>
  <si>
    <t>Poids</t>
  </si>
  <si>
    <t>Décharge</t>
  </si>
  <si>
    <t>Intitulé</t>
  </si>
  <si>
    <t>Turnigy nano-tech 6000mAh 3S 25~50C Lipo Pack w/XT-90</t>
  </si>
  <si>
    <t>4S1P</t>
  </si>
  <si>
    <t>Multistar High Capacity 6600mAh 4S 10C Multi-Rotor Lipo Pack</t>
  </si>
  <si>
    <t>Multistar High Capacity 10000mAh 4S 10C Multi-Rotor Lipo Pack XT90</t>
  </si>
  <si>
    <t>Prix</t>
  </si>
  <si>
    <t>Multistar LiHV High Capacity 5200mAh 3S 10C Multi-Rotor Lipo Pack</t>
  </si>
  <si>
    <t>Multistar LiHV High Capacity 5200mAh 4S 10C Multi-Rotor Lipo Pack</t>
  </si>
  <si>
    <t>Multistar High Capacity 5200mAh 4S 10C Multi-Rotor Lipo Pack</t>
  </si>
  <si>
    <t>Multistar High Capacity 5200mAh 3S 10C Multi-Rotor Lipo Pack</t>
  </si>
  <si>
    <t>Turnigy Graphene Professional 5200mAh 3S 15C LiPo Pack w/XT60</t>
  </si>
  <si>
    <t>3S2P</t>
  </si>
  <si>
    <t>MultiStar High Capacity 5200mAh 3S 10C Multi-Rotor Lipo Pack</t>
  </si>
  <si>
    <t>Turnigy Bolt 5400mAh 3S 11.4.2V 65~130C High Voltage Lipoly Pack (LiHV) w/XT90</t>
  </si>
  <si>
    <t>ZIPPY Compact 5800mAh 4s 60c Lipo Pack</t>
  </si>
  <si>
    <t>ZIPPY Compact 5800mAh 4s 40c Lipo Pack</t>
  </si>
  <si>
    <t>ZIPPY Compact 5800mAh 3s 60c Lipo Pack</t>
  </si>
  <si>
    <t>ZIPPY Flightmax 5800mAh 3S1P 30C</t>
  </si>
  <si>
    <t>ZIPPY Compact 5800mAh 3S 25C Lipo Pack</t>
  </si>
  <si>
    <t>Turnigy nano-tech 6000mah 4S 25~50C Lipo Pack</t>
  </si>
  <si>
    <t>Turnigy Graphene 6000mAh 3S 65C Lipo Pack w/XT90</t>
  </si>
  <si>
    <t>Turnigy Graphene 6000mAh 4S 65C Lipo Pack w/XT90</t>
  </si>
  <si>
    <t>Turnigy nano-tech 6000mAh 4S 25~50C Lipo Pack w/XT-90</t>
  </si>
  <si>
    <t>ZIPPY Compact 6200mAh 3s 40c Lipo Pack</t>
  </si>
  <si>
    <t>ZIPPY Compact 6200mAh 4s 40c Lipo Pack</t>
  </si>
  <si>
    <t>Turnigy nano-tech 6400mAh 3S 30C LiPo Battery w/Flat Connector</t>
  </si>
  <si>
    <t>ZIPPY Flightmax 8000mAh 4S1P 30C w/ XT90</t>
  </si>
  <si>
    <t>ZIPPY Flightmax 8000mAh 4S1P 30C</t>
  </si>
  <si>
    <t>Multistar High Capacity 8000mAh 4S 10C Multi-Rotor Lipo Pack XT90</t>
  </si>
  <si>
    <t>ZIPPY Flightmax 8000mAh 3S1P 30C Lipo Pack</t>
  </si>
  <si>
    <t>Longueur</t>
  </si>
  <si>
    <t>Largeur</t>
  </si>
  <si>
    <t>Hauteur</t>
  </si>
  <si>
    <t>Largeur possible</t>
  </si>
  <si>
    <t>Multistar High Capacity 16000mAh 4S 10C Multi-Rotor Lipo Pack XT90</t>
  </si>
  <si>
    <t>4S2P</t>
  </si>
  <si>
    <t>Marge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</si>
</sst>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0.00&quot; mm&quot;"/>
    <numFmt numFmtId="165" formatCode="0.0&quot; mm&quot;"/>
    <numFmt numFmtId="166" formatCode="0.0&quot; V&quot;"/>
    <numFmt numFmtId="167" formatCode="0&quot; mAh&quot;"/>
    <numFmt numFmtId="168" formatCode="0&quot; g&quot;"/>
    <numFmt numFmtId="169" formatCode="0&quot; C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2" applyAlignment="1"/>
    <xf numFmtId="169" fontId="0" fillId="0" borderId="0" xfId="0" applyNumberFormat="1" applyAlignment="1">
      <alignment horizontal="center"/>
    </xf>
    <xf numFmtId="0" fontId="3" fillId="2" borderId="0" xfId="2" applyFill="1" applyAlignment="1"/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44" fontId="0" fillId="2" borderId="0" xfId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4">
    <dxf>
      <font>
        <color theme="9" tint="-0.499984740745262"/>
      </font>
      <fill>
        <patternFill>
          <bgColor rgb="FF92D050"/>
        </patternFill>
      </fill>
    </dxf>
    <dxf>
      <font>
        <color rgb="FFC00000"/>
      </font>
      <fill>
        <patternFill>
          <bgColor rgb="FFFF5050"/>
        </patternFill>
      </fill>
    </dxf>
    <dxf>
      <font>
        <color theme="9" tint="-0.499984740745262"/>
      </font>
      <fill>
        <patternFill>
          <bgColor rgb="FF92D050"/>
        </patternFill>
      </fill>
    </dxf>
    <dxf>
      <font>
        <color rgb="FFC0000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obbyking.com/en_us/zippy-compact-5800mah-4s-60c-lipo-pack.html" TargetMode="External"/><Relationship Id="rId13" Type="http://schemas.openxmlformats.org/officeDocument/2006/relationships/hyperlink" Target="https://hobbyking.com/en_us/turnigy-nano-tech-6000mah-4s-25-50c-lipo-pack.html" TargetMode="External"/><Relationship Id="rId18" Type="http://schemas.openxmlformats.org/officeDocument/2006/relationships/hyperlink" Target="https://hobbyking.com/en_us/zippy-compact-6200mah-3s-40c-lipo-pack.html" TargetMode="External"/><Relationship Id="rId26" Type="http://schemas.openxmlformats.org/officeDocument/2006/relationships/hyperlink" Target="https://hobbyking.com/en_us/multistar-high-capacity-4s-10000mah-multi-rotor-lipo-pack.html" TargetMode="External"/><Relationship Id="rId3" Type="http://schemas.openxmlformats.org/officeDocument/2006/relationships/hyperlink" Target="https://hobbyking.com/en_us/multistar-high-capacity-4s-5200mah-multi-rotor-lipo-pack.html" TargetMode="External"/><Relationship Id="rId21" Type="http://schemas.openxmlformats.org/officeDocument/2006/relationships/hyperlink" Target="https://hobbyking.com/en_us/multistar-high-capacity-4s-6600mah-multi-rotor-lipo-pack-1.html" TargetMode="External"/><Relationship Id="rId7" Type="http://schemas.openxmlformats.org/officeDocument/2006/relationships/hyperlink" Target="https://hobbyking.com/en_us/turnigy-bolt-5400mah-3s-11-4v-65-130c-high-voltage-lipoly-pack-lihv-xt-60.html" TargetMode="External"/><Relationship Id="rId12" Type="http://schemas.openxmlformats.org/officeDocument/2006/relationships/hyperlink" Target="https://hobbyking.com/en_us/zippy-compact-5800mah-3s-25c-lipo-pack.html" TargetMode="External"/><Relationship Id="rId17" Type="http://schemas.openxmlformats.org/officeDocument/2006/relationships/hyperlink" Target="https://hobbyking.com/en_us/turnigy-nano-tech-6000mah-4s-25-50c-lipo-pack-xt-90.html" TargetMode="External"/><Relationship Id="rId25" Type="http://schemas.openxmlformats.org/officeDocument/2006/relationships/hyperlink" Target="https://hobbyking.com/en_us/zippy-flightmax-8000mah-3s1p-30c-lipo-pack.html" TargetMode="External"/><Relationship Id="rId2" Type="http://schemas.openxmlformats.org/officeDocument/2006/relationships/hyperlink" Target="https://hobbyking.com/en_us/multistar-lihv-high-capacity-5200mah-4s-multi-rotor-lipo-pack.html" TargetMode="External"/><Relationship Id="rId16" Type="http://schemas.openxmlformats.org/officeDocument/2006/relationships/hyperlink" Target="https://hobbyking.com/en_us/graphene-6000mah-4s-65c-w-xt90.html" TargetMode="External"/><Relationship Id="rId20" Type="http://schemas.openxmlformats.org/officeDocument/2006/relationships/hyperlink" Target="https://hobbyking.com/en_us/turnigy-nano-tech-6400mah-3s-30c-lipoly-battery-w-traxxas-connector.html" TargetMode="External"/><Relationship Id="rId1" Type="http://schemas.openxmlformats.org/officeDocument/2006/relationships/hyperlink" Target="https://hobbyking.com/en_us/multistar-lihv-high-capacity-5200mah-3s-multi-rotor-lipo-pack.html" TargetMode="External"/><Relationship Id="rId6" Type="http://schemas.openxmlformats.org/officeDocument/2006/relationships/hyperlink" Target="https://hobbyking.com/en_us/multistar-high-capacity-3s-5200mah-multi-rotor-lipo-pack-1.html" TargetMode="External"/><Relationship Id="rId11" Type="http://schemas.openxmlformats.org/officeDocument/2006/relationships/hyperlink" Target="https://hobbyking.com/en_us/zippy-flightmax-5800mah-3s1p-30c.html" TargetMode="External"/><Relationship Id="rId24" Type="http://schemas.openxmlformats.org/officeDocument/2006/relationships/hyperlink" Target="https://hobbyking.com/en_us/multistar-high-capacity-4s-8000mah-multi-rotor-lipo-pack.html" TargetMode="External"/><Relationship Id="rId5" Type="http://schemas.openxmlformats.org/officeDocument/2006/relationships/hyperlink" Target="https://hobbyking.com/en_us/turnigy-graphene-5200mah-3s-15c-w-xt60.html" TargetMode="External"/><Relationship Id="rId15" Type="http://schemas.openxmlformats.org/officeDocument/2006/relationships/hyperlink" Target="https://hobbyking.com/en_us/graphene-6000mah-3s-65c-w-xt90.html" TargetMode="External"/><Relationship Id="rId23" Type="http://schemas.openxmlformats.org/officeDocument/2006/relationships/hyperlink" Target="https://hobbyking.com/en_us/zippy-flightmax-8000mah-4s1p-30c.html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hobbyking.com/en_us/zippy-compact-5800mah-3s-60c-lipo-pack.html" TargetMode="External"/><Relationship Id="rId19" Type="http://schemas.openxmlformats.org/officeDocument/2006/relationships/hyperlink" Target="https://hobbyking.com/en_us/zippy-compact-6200mah-4s-40c-lipo-pack.html" TargetMode="External"/><Relationship Id="rId4" Type="http://schemas.openxmlformats.org/officeDocument/2006/relationships/hyperlink" Target="https://hobbyking.com/en_us/multistar-high-capacity-3s-5200mah-multi-rotor-lipo-pack.html" TargetMode="External"/><Relationship Id="rId9" Type="http://schemas.openxmlformats.org/officeDocument/2006/relationships/hyperlink" Target="https://hobbyking.com/en_us/zippy-compact-5800mah-4s-40c-lipo-pack.html" TargetMode="External"/><Relationship Id="rId14" Type="http://schemas.openxmlformats.org/officeDocument/2006/relationships/hyperlink" Target="https://hobbyking.com/en_us/turnigy-nano-tech-6000mah-3s-25-50c-lipo-pack-xt-60.html" TargetMode="External"/><Relationship Id="rId22" Type="http://schemas.openxmlformats.org/officeDocument/2006/relationships/hyperlink" Target="https://hobbyking.com/en_us/zippy-flightmax-8000mah-4s1p-30c-xt90.html" TargetMode="External"/><Relationship Id="rId27" Type="http://schemas.openxmlformats.org/officeDocument/2006/relationships/hyperlink" Target="https://hobbyking.com/en_us/multistar-high-capacity-4s-16000mah-multi-rotor-lipo-pac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J15" sqref="J15"/>
    </sheetView>
  </sheetViews>
  <sheetFormatPr baseColWidth="10" defaultRowHeight="15" x14ac:dyDescent="0.25"/>
  <cols>
    <col min="1" max="1" width="60.42578125" style="2" customWidth="1"/>
    <col min="2" max="6" width="11.42578125" customWidth="1"/>
    <col min="8" max="10" width="11.42578125" customWidth="1"/>
    <col min="12" max="12" width="15.7109375" customWidth="1"/>
  </cols>
  <sheetData>
    <row r="1" spans="1:13" x14ac:dyDescent="0.25">
      <c r="B1" s="3" t="s">
        <v>0</v>
      </c>
      <c r="C1" s="1">
        <v>47</v>
      </c>
    </row>
    <row r="2" spans="1:13" x14ac:dyDescent="0.25">
      <c r="B2" s="3" t="s">
        <v>1</v>
      </c>
      <c r="C2" s="1">
        <v>2.5499999999999998</v>
      </c>
    </row>
    <row r="3" spans="1:13" x14ac:dyDescent="0.25">
      <c r="E3" s="21" t="s">
        <v>9</v>
      </c>
      <c r="F3" s="21"/>
    </row>
    <row r="4" spans="1:13" s="4" customFormat="1" x14ac:dyDescent="0.25">
      <c r="A4" s="4" t="s">
        <v>10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40</v>
      </c>
      <c r="I4" s="4" t="s">
        <v>41</v>
      </c>
      <c r="J4" s="4" t="s">
        <v>42</v>
      </c>
      <c r="K4" s="4" t="s">
        <v>15</v>
      </c>
      <c r="L4" s="4" t="s">
        <v>43</v>
      </c>
      <c r="M4" s="4" t="s">
        <v>46</v>
      </c>
    </row>
    <row r="5" spans="1:13" s="3" customFormat="1" x14ac:dyDescent="0.25">
      <c r="A5" s="11" t="s">
        <v>19</v>
      </c>
      <c r="B5" s="3" t="s">
        <v>2</v>
      </c>
      <c r="C5" s="7">
        <v>11.1</v>
      </c>
      <c r="D5" s="8">
        <v>5200</v>
      </c>
      <c r="E5" s="12">
        <v>10</v>
      </c>
      <c r="F5" s="12">
        <v>20</v>
      </c>
      <c r="G5" s="9">
        <v>331</v>
      </c>
      <c r="H5" s="6">
        <v>142</v>
      </c>
      <c r="I5" s="6">
        <v>49</v>
      </c>
      <c r="J5" s="6">
        <v>22</v>
      </c>
      <c r="K5" s="10">
        <v>28</v>
      </c>
      <c r="L5" s="5">
        <f t="shared" ref="L5:L31" si="0">2*SQRT($C$1*$C$1-(J5+$C$2)*(J5+$C$2))</f>
        <v>80.15728288808198</v>
      </c>
      <c r="M5" s="5">
        <f>L5-I5</f>
        <v>31.15728288808198</v>
      </c>
    </row>
    <row r="6" spans="1:13" s="3" customFormat="1" x14ac:dyDescent="0.25">
      <c r="A6" s="11" t="s">
        <v>22</v>
      </c>
      <c r="B6" s="3" t="s">
        <v>2</v>
      </c>
      <c r="C6" s="7">
        <v>11.1</v>
      </c>
      <c r="D6" s="8">
        <v>5200</v>
      </c>
      <c r="E6" s="12">
        <v>10</v>
      </c>
      <c r="F6" s="12">
        <v>20</v>
      </c>
      <c r="G6" s="9">
        <v>325</v>
      </c>
      <c r="H6" s="6">
        <v>106</v>
      </c>
      <c r="I6" s="6">
        <v>44</v>
      </c>
      <c r="J6" s="6">
        <v>34</v>
      </c>
      <c r="K6" s="10">
        <v>25.23</v>
      </c>
      <c r="L6" s="5">
        <f t="shared" si="0"/>
        <v>59.096446593682785</v>
      </c>
      <c r="M6" s="5">
        <f t="shared" ref="M6:M31" si="1">L6-I6</f>
        <v>15.096446593682785</v>
      </c>
    </row>
    <row r="7" spans="1:13" s="3" customFormat="1" x14ac:dyDescent="0.25">
      <c r="A7" s="11" t="s">
        <v>20</v>
      </c>
      <c r="B7" s="3" t="s">
        <v>21</v>
      </c>
      <c r="C7" s="7">
        <v>11.1</v>
      </c>
      <c r="D7" s="8">
        <v>5200</v>
      </c>
      <c r="E7" s="12">
        <v>15</v>
      </c>
      <c r="F7" s="12">
        <v>30</v>
      </c>
      <c r="G7" s="9">
        <v>363</v>
      </c>
      <c r="H7" s="6">
        <v>107</v>
      </c>
      <c r="I7" s="6">
        <v>51</v>
      </c>
      <c r="J7" s="6">
        <v>35</v>
      </c>
      <c r="K7" s="10">
        <v>32.01</v>
      </c>
      <c r="L7" s="5">
        <f t="shared" si="0"/>
        <v>56.533087656698889</v>
      </c>
      <c r="M7" s="5">
        <f t="shared" si="1"/>
        <v>5.5330876566988891</v>
      </c>
    </row>
    <row r="8" spans="1:13" s="3" customFormat="1" x14ac:dyDescent="0.25">
      <c r="A8" s="11" t="s">
        <v>26</v>
      </c>
      <c r="B8" s="3" t="s">
        <v>2</v>
      </c>
      <c r="C8" s="7">
        <v>11.1</v>
      </c>
      <c r="D8" s="8">
        <v>5800</v>
      </c>
      <c r="E8" s="12">
        <v>60</v>
      </c>
      <c r="F8" s="12">
        <v>70</v>
      </c>
      <c r="G8" s="9">
        <v>448</v>
      </c>
      <c r="H8" s="6">
        <v>158</v>
      </c>
      <c r="I8" s="6">
        <v>45</v>
      </c>
      <c r="J8" s="6">
        <v>32</v>
      </c>
      <c r="K8" s="10">
        <v>42.1</v>
      </c>
      <c r="L8" s="5">
        <f t="shared" si="0"/>
        <v>63.727466605852143</v>
      </c>
      <c r="M8" s="5">
        <f t="shared" si="1"/>
        <v>18.727466605852143</v>
      </c>
    </row>
    <row r="9" spans="1:13" s="3" customFormat="1" x14ac:dyDescent="0.25">
      <c r="A9" s="11" t="s">
        <v>27</v>
      </c>
      <c r="B9" s="3" t="s">
        <v>2</v>
      </c>
      <c r="C9" s="7">
        <v>11.1</v>
      </c>
      <c r="D9" s="8">
        <v>5800</v>
      </c>
      <c r="E9" s="12">
        <v>30</v>
      </c>
      <c r="F9" s="12">
        <v>40</v>
      </c>
      <c r="G9" s="9">
        <v>425</v>
      </c>
      <c r="H9" s="6">
        <v>143</v>
      </c>
      <c r="I9" s="6">
        <v>51</v>
      </c>
      <c r="J9" s="6">
        <v>28</v>
      </c>
      <c r="K9" s="10">
        <v>33.06</v>
      </c>
      <c r="L9" s="5">
        <f t="shared" si="0"/>
        <v>71.433815521782122</v>
      </c>
      <c r="M9" s="5">
        <f t="shared" si="1"/>
        <v>20.433815521782122</v>
      </c>
    </row>
    <row r="10" spans="1:13" s="3" customFormat="1" x14ac:dyDescent="0.25">
      <c r="A10" s="11" t="s">
        <v>28</v>
      </c>
      <c r="B10" s="3" t="s">
        <v>2</v>
      </c>
      <c r="C10" s="7">
        <v>11.1</v>
      </c>
      <c r="D10" s="8">
        <v>5800</v>
      </c>
      <c r="E10" s="12">
        <v>25</v>
      </c>
      <c r="F10" s="12">
        <v>35</v>
      </c>
      <c r="G10" s="9">
        <v>411</v>
      </c>
      <c r="H10" s="6">
        <v>154</v>
      </c>
      <c r="I10" s="6">
        <v>45</v>
      </c>
      <c r="J10" s="6">
        <v>29</v>
      </c>
      <c r="K10" s="10">
        <v>33.44</v>
      </c>
      <c r="L10" s="5">
        <f t="shared" si="0"/>
        <v>69.673452620061823</v>
      </c>
      <c r="M10" s="5">
        <f t="shared" si="1"/>
        <v>24.673452620061823</v>
      </c>
    </row>
    <row r="11" spans="1:13" s="3" customFormat="1" x14ac:dyDescent="0.25">
      <c r="A11" s="11" t="s">
        <v>30</v>
      </c>
      <c r="B11" s="3" t="s">
        <v>2</v>
      </c>
      <c r="C11" s="7">
        <v>11.1</v>
      </c>
      <c r="D11" s="8">
        <v>6000</v>
      </c>
      <c r="E11" s="12">
        <v>65</v>
      </c>
      <c r="F11" s="12">
        <v>130</v>
      </c>
      <c r="G11" s="9">
        <v>587</v>
      </c>
      <c r="H11" s="6">
        <v>168</v>
      </c>
      <c r="I11" s="6">
        <v>69</v>
      </c>
      <c r="J11" s="6">
        <v>26</v>
      </c>
      <c r="K11" s="10">
        <v>63.96</v>
      </c>
      <c r="L11" s="5">
        <f t="shared" si="0"/>
        <v>74.669873443042604</v>
      </c>
      <c r="M11" s="5">
        <f t="shared" si="1"/>
        <v>5.6698734430426043</v>
      </c>
    </row>
    <row r="12" spans="1:13" s="3" customFormat="1" x14ac:dyDescent="0.25">
      <c r="A12" s="11" t="s">
        <v>11</v>
      </c>
      <c r="B12" s="3" t="s">
        <v>2</v>
      </c>
      <c r="C12" s="7">
        <v>11.1</v>
      </c>
      <c r="D12" s="8">
        <v>6000</v>
      </c>
      <c r="E12" s="12">
        <v>25</v>
      </c>
      <c r="F12" s="12">
        <v>50</v>
      </c>
      <c r="G12" s="9">
        <v>468</v>
      </c>
      <c r="H12" s="6">
        <v>153</v>
      </c>
      <c r="I12" s="6">
        <v>48</v>
      </c>
      <c r="J12" s="6">
        <v>30</v>
      </c>
      <c r="K12" s="10">
        <v>43.42</v>
      </c>
      <c r="L12" s="5">
        <f t="shared" si="0"/>
        <v>67.808480295609044</v>
      </c>
      <c r="M12" s="5">
        <f t="shared" si="1"/>
        <v>19.808480295609044</v>
      </c>
    </row>
    <row r="13" spans="1:13" s="3" customFormat="1" x14ac:dyDescent="0.25">
      <c r="A13" s="11" t="s">
        <v>33</v>
      </c>
      <c r="B13" s="3" t="s">
        <v>2</v>
      </c>
      <c r="C13" s="7">
        <v>11.1</v>
      </c>
      <c r="D13" s="8">
        <v>6200</v>
      </c>
      <c r="E13" s="12">
        <v>40</v>
      </c>
      <c r="F13" s="12">
        <v>50</v>
      </c>
      <c r="G13" s="9">
        <v>451</v>
      </c>
      <c r="H13" s="6">
        <v>158</v>
      </c>
      <c r="I13" s="6">
        <v>45</v>
      </c>
      <c r="J13" s="6">
        <v>32</v>
      </c>
      <c r="K13" s="10">
        <v>43.32</v>
      </c>
      <c r="L13" s="5">
        <f t="shared" si="0"/>
        <v>63.727466605852143</v>
      </c>
      <c r="M13" s="5">
        <f t="shared" si="1"/>
        <v>18.727466605852143</v>
      </c>
    </row>
    <row r="14" spans="1:13" s="3" customFormat="1" x14ac:dyDescent="0.25">
      <c r="A14" s="11" t="s">
        <v>35</v>
      </c>
      <c r="B14" s="3" t="s">
        <v>2</v>
      </c>
      <c r="C14" s="7">
        <v>11.1</v>
      </c>
      <c r="D14" s="8">
        <v>6400</v>
      </c>
      <c r="E14" s="12">
        <v>30</v>
      </c>
      <c r="F14" s="12">
        <v>60</v>
      </c>
      <c r="G14" s="9">
        <v>485</v>
      </c>
      <c r="H14" s="6">
        <v>135</v>
      </c>
      <c r="I14" s="6">
        <v>45</v>
      </c>
      <c r="J14" s="6">
        <v>42</v>
      </c>
      <c r="K14" s="10">
        <v>74.5</v>
      </c>
      <c r="L14" s="5">
        <f t="shared" si="0"/>
        <v>29.953130053468559</v>
      </c>
      <c r="M14" s="5">
        <f t="shared" si="1"/>
        <v>-15.046869946531441</v>
      </c>
    </row>
    <row r="15" spans="1:13" s="3" customFormat="1" x14ac:dyDescent="0.25">
      <c r="A15" s="13" t="s">
        <v>39</v>
      </c>
      <c r="B15" s="14" t="s">
        <v>2</v>
      </c>
      <c r="C15" s="15">
        <v>11.1</v>
      </c>
      <c r="D15" s="16">
        <v>8000</v>
      </c>
      <c r="E15" s="17">
        <v>30</v>
      </c>
      <c r="F15" s="17">
        <v>40</v>
      </c>
      <c r="G15" s="18">
        <v>644</v>
      </c>
      <c r="H15" s="19">
        <v>168</v>
      </c>
      <c r="I15" s="19">
        <v>69</v>
      </c>
      <c r="J15" s="19">
        <v>27</v>
      </c>
      <c r="K15" s="20">
        <v>27.94</v>
      </c>
      <c r="L15" s="5">
        <f t="shared" si="0"/>
        <v>73.097127166530967</v>
      </c>
      <c r="M15" s="5">
        <f t="shared" si="1"/>
        <v>4.0971271665309672</v>
      </c>
    </row>
    <row r="16" spans="1:13" s="3" customFormat="1" x14ac:dyDescent="0.25">
      <c r="A16" s="11" t="s">
        <v>16</v>
      </c>
      <c r="B16" s="3" t="s">
        <v>2</v>
      </c>
      <c r="C16" s="7">
        <v>11.4</v>
      </c>
      <c r="D16" s="8">
        <v>5200</v>
      </c>
      <c r="E16" s="12">
        <v>10</v>
      </c>
      <c r="F16" s="12">
        <v>20</v>
      </c>
      <c r="G16" s="9">
        <v>318</v>
      </c>
      <c r="H16" s="6">
        <v>108</v>
      </c>
      <c r="I16" s="6">
        <v>47</v>
      </c>
      <c r="J16" s="6">
        <v>36</v>
      </c>
      <c r="K16" s="10">
        <v>22.23</v>
      </c>
      <c r="L16" s="5">
        <f t="shared" si="0"/>
        <v>53.773506487860736</v>
      </c>
      <c r="M16" s="5">
        <f t="shared" si="1"/>
        <v>6.7735064878607361</v>
      </c>
    </row>
    <row r="17" spans="1:13" s="3" customFormat="1" x14ac:dyDescent="0.25">
      <c r="A17" s="11" t="s">
        <v>23</v>
      </c>
      <c r="B17" s="3" t="s">
        <v>2</v>
      </c>
      <c r="C17" s="7">
        <v>11.4</v>
      </c>
      <c r="D17" s="8">
        <v>5400</v>
      </c>
      <c r="E17" s="12">
        <v>65</v>
      </c>
      <c r="F17" s="12">
        <v>130</v>
      </c>
      <c r="G17" s="9">
        <v>451</v>
      </c>
      <c r="H17" s="6">
        <v>168</v>
      </c>
      <c r="I17" s="6">
        <v>47.5</v>
      </c>
      <c r="J17" s="6">
        <v>29.8</v>
      </c>
      <c r="K17" s="10">
        <v>59.01</v>
      </c>
      <c r="L17" s="5">
        <f t="shared" si="0"/>
        <v>68.190248569718534</v>
      </c>
      <c r="M17" s="5">
        <f t="shared" si="1"/>
        <v>20.690248569718534</v>
      </c>
    </row>
    <row r="18" spans="1:13" s="3" customFormat="1" x14ac:dyDescent="0.25">
      <c r="A18" s="11" t="s">
        <v>17</v>
      </c>
      <c r="B18" s="3" t="s">
        <v>12</v>
      </c>
      <c r="C18" s="7">
        <v>14.8</v>
      </c>
      <c r="D18" s="8">
        <v>5200</v>
      </c>
      <c r="E18" s="12">
        <v>10</v>
      </c>
      <c r="F18" s="12">
        <v>20</v>
      </c>
      <c r="G18" s="9">
        <v>418</v>
      </c>
      <c r="H18" s="6">
        <v>110</v>
      </c>
      <c r="I18" s="6">
        <v>61</v>
      </c>
      <c r="J18" s="6">
        <v>36</v>
      </c>
      <c r="K18" s="10">
        <v>33.15</v>
      </c>
      <c r="L18" s="5">
        <f t="shared" si="0"/>
        <v>53.773506487860736</v>
      </c>
      <c r="M18" s="5">
        <f t="shared" si="1"/>
        <v>-7.2264935121392639</v>
      </c>
    </row>
    <row r="19" spans="1:13" s="3" customFormat="1" x14ac:dyDescent="0.25">
      <c r="A19" s="11" t="s">
        <v>18</v>
      </c>
      <c r="B19" s="3" t="s">
        <v>12</v>
      </c>
      <c r="C19" s="7">
        <v>14.8</v>
      </c>
      <c r="D19" s="8">
        <v>5200</v>
      </c>
      <c r="E19" s="12">
        <v>10</v>
      </c>
      <c r="F19" s="12">
        <v>20</v>
      </c>
      <c r="G19" s="9">
        <v>433</v>
      </c>
      <c r="H19" s="6">
        <v>142</v>
      </c>
      <c r="I19" s="6">
        <v>49</v>
      </c>
      <c r="J19" s="6">
        <v>29</v>
      </c>
      <c r="K19" s="10">
        <v>35.130000000000003</v>
      </c>
      <c r="L19" s="5">
        <f t="shared" si="0"/>
        <v>69.673452620061823</v>
      </c>
      <c r="M19" s="5">
        <f t="shared" si="1"/>
        <v>20.673452620061823</v>
      </c>
    </row>
    <row r="20" spans="1:13" s="3" customFormat="1" x14ac:dyDescent="0.25">
      <c r="A20" s="11" t="s">
        <v>24</v>
      </c>
      <c r="B20" s="3" t="s">
        <v>12</v>
      </c>
      <c r="C20" s="7">
        <v>14.8</v>
      </c>
      <c r="D20" s="8">
        <v>5800</v>
      </c>
      <c r="E20" s="12">
        <v>60</v>
      </c>
      <c r="F20" s="12">
        <v>70</v>
      </c>
      <c r="G20" s="9">
        <v>576</v>
      </c>
      <c r="H20" s="6">
        <v>152</v>
      </c>
      <c r="I20" s="6">
        <v>46</v>
      </c>
      <c r="J20" s="6">
        <v>41</v>
      </c>
      <c r="K20" s="10">
        <v>56.5</v>
      </c>
      <c r="L20" s="5">
        <f t="shared" si="0"/>
        <v>35.34954030818507</v>
      </c>
      <c r="M20" s="5">
        <f t="shared" si="1"/>
        <v>-10.65045969181493</v>
      </c>
    </row>
    <row r="21" spans="1:13" s="3" customFormat="1" x14ac:dyDescent="0.25">
      <c r="A21" s="11" t="s">
        <v>25</v>
      </c>
      <c r="B21" s="3" t="s">
        <v>12</v>
      </c>
      <c r="C21" s="7">
        <v>14.8</v>
      </c>
      <c r="D21" s="8">
        <v>5800</v>
      </c>
      <c r="E21" s="12">
        <v>40</v>
      </c>
      <c r="F21" s="12">
        <v>50</v>
      </c>
      <c r="G21" s="9">
        <v>562</v>
      </c>
      <c r="H21" s="6">
        <v>158</v>
      </c>
      <c r="I21" s="6">
        <v>45</v>
      </c>
      <c r="J21" s="6">
        <v>40</v>
      </c>
      <c r="K21" s="10">
        <v>47.93</v>
      </c>
      <c r="L21" s="5">
        <f t="shared" si="0"/>
        <v>39.924804320121602</v>
      </c>
      <c r="M21" s="5">
        <f t="shared" si="1"/>
        <v>-5.0751956798783979</v>
      </c>
    </row>
    <row r="22" spans="1:13" x14ac:dyDescent="0.25">
      <c r="A22" s="11" t="s">
        <v>29</v>
      </c>
      <c r="B22" s="3" t="s">
        <v>12</v>
      </c>
      <c r="C22" s="7">
        <v>14.8</v>
      </c>
      <c r="D22" s="8">
        <v>6000</v>
      </c>
      <c r="E22" s="12">
        <v>25</v>
      </c>
      <c r="F22" s="12">
        <v>50</v>
      </c>
      <c r="G22" s="9">
        <v>623</v>
      </c>
      <c r="H22" s="6">
        <v>175</v>
      </c>
      <c r="I22" s="6">
        <v>49</v>
      </c>
      <c r="J22" s="6">
        <v>38</v>
      </c>
      <c r="K22" s="10">
        <v>54.38</v>
      </c>
      <c r="L22" s="5">
        <f t="shared" si="0"/>
        <v>47.526729321509187</v>
      </c>
      <c r="M22" s="5">
        <f t="shared" si="1"/>
        <v>-1.4732706784908132</v>
      </c>
    </row>
    <row r="23" spans="1:13" x14ac:dyDescent="0.25">
      <c r="A23" s="11" t="s">
        <v>31</v>
      </c>
      <c r="B23" s="3" t="s">
        <v>12</v>
      </c>
      <c r="C23" s="7">
        <v>14.8</v>
      </c>
      <c r="D23" s="8">
        <v>6000</v>
      </c>
      <c r="E23" s="12">
        <v>65</v>
      </c>
      <c r="F23" s="12">
        <v>130</v>
      </c>
      <c r="G23" s="9">
        <v>742</v>
      </c>
      <c r="H23" s="6">
        <v>168</v>
      </c>
      <c r="I23" s="6">
        <v>69</v>
      </c>
      <c r="J23" s="6">
        <v>34</v>
      </c>
      <c r="K23" s="10">
        <v>83.07</v>
      </c>
      <c r="L23" s="5">
        <f t="shared" si="0"/>
        <v>59.096446593682785</v>
      </c>
      <c r="M23" s="5">
        <f t="shared" si="1"/>
        <v>-9.903553406317215</v>
      </c>
    </row>
    <row r="24" spans="1:13" x14ac:dyDescent="0.25">
      <c r="A24" s="11" t="s">
        <v>32</v>
      </c>
      <c r="B24" s="3" t="s">
        <v>12</v>
      </c>
      <c r="C24" s="7">
        <v>14.8</v>
      </c>
      <c r="D24" s="8">
        <v>6000</v>
      </c>
      <c r="E24" s="12">
        <v>25</v>
      </c>
      <c r="F24" s="12">
        <v>50</v>
      </c>
      <c r="G24" s="9">
        <v>623</v>
      </c>
      <c r="H24" s="6">
        <v>175</v>
      </c>
      <c r="I24" s="6">
        <v>49</v>
      </c>
      <c r="J24" s="6">
        <v>38</v>
      </c>
      <c r="K24" s="10">
        <v>51.31</v>
      </c>
      <c r="L24" s="5">
        <f t="shared" si="0"/>
        <v>47.526729321509187</v>
      </c>
      <c r="M24" s="5">
        <f t="shared" si="1"/>
        <v>-1.4732706784908132</v>
      </c>
    </row>
    <row r="25" spans="1:13" x14ac:dyDescent="0.25">
      <c r="A25" s="11" t="s">
        <v>34</v>
      </c>
      <c r="B25" s="3" t="s">
        <v>12</v>
      </c>
      <c r="C25" s="7">
        <v>14.8</v>
      </c>
      <c r="D25" s="8">
        <v>6200</v>
      </c>
      <c r="E25" s="12">
        <v>40</v>
      </c>
      <c r="F25" s="12">
        <v>50</v>
      </c>
      <c r="G25" s="9">
        <v>589</v>
      </c>
      <c r="H25" s="6">
        <v>158</v>
      </c>
      <c r="I25" s="6">
        <v>46</v>
      </c>
      <c r="J25" s="6">
        <v>41</v>
      </c>
      <c r="K25" s="10">
        <v>53.58</v>
      </c>
      <c r="L25" s="5">
        <f t="shared" si="0"/>
        <v>35.34954030818507</v>
      </c>
      <c r="M25" s="5">
        <f t="shared" si="1"/>
        <v>-10.65045969181493</v>
      </c>
    </row>
    <row r="26" spans="1:13" x14ac:dyDescent="0.25">
      <c r="A26" s="11" t="s">
        <v>13</v>
      </c>
      <c r="B26" s="3" t="s">
        <v>12</v>
      </c>
      <c r="C26" s="7">
        <v>14.8</v>
      </c>
      <c r="D26" s="8">
        <v>6600</v>
      </c>
      <c r="E26" s="12">
        <v>10</v>
      </c>
      <c r="F26" s="12">
        <v>20</v>
      </c>
      <c r="G26" s="9">
        <v>594</v>
      </c>
      <c r="H26" s="6">
        <v>144</v>
      </c>
      <c r="I26" s="6">
        <v>51</v>
      </c>
      <c r="J26" s="6">
        <v>40</v>
      </c>
      <c r="K26" s="10">
        <v>37.270000000000003</v>
      </c>
      <c r="L26" s="5">
        <f t="shared" si="0"/>
        <v>39.924804320121602</v>
      </c>
      <c r="M26" s="5">
        <f t="shared" si="1"/>
        <v>-11.075195679878398</v>
      </c>
    </row>
    <row r="27" spans="1:13" x14ac:dyDescent="0.25">
      <c r="A27" s="11" t="s">
        <v>36</v>
      </c>
      <c r="B27" s="3" t="s">
        <v>12</v>
      </c>
      <c r="C27" s="7">
        <v>14.8</v>
      </c>
      <c r="D27" s="8">
        <v>8000</v>
      </c>
      <c r="E27" s="12">
        <v>30</v>
      </c>
      <c r="F27" s="12">
        <v>40</v>
      </c>
      <c r="G27" s="9">
        <v>740</v>
      </c>
      <c r="H27" s="6">
        <v>168</v>
      </c>
      <c r="I27" s="6">
        <v>69</v>
      </c>
      <c r="J27" s="6">
        <v>32</v>
      </c>
      <c r="K27" s="10">
        <v>59.46</v>
      </c>
      <c r="L27" s="5">
        <f t="shared" si="0"/>
        <v>63.727466605852143</v>
      </c>
      <c r="M27" s="5">
        <f t="shared" si="1"/>
        <v>-5.2725333941478567</v>
      </c>
    </row>
    <row r="28" spans="1:13" x14ac:dyDescent="0.25">
      <c r="A28" s="11" t="s">
        <v>37</v>
      </c>
      <c r="B28" s="3" t="s">
        <v>12</v>
      </c>
      <c r="C28" s="7">
        <v>14.8</v>
      </c>
      <c r="D28" s="8">
        <v>8000</v>
      </c>
      <c r="E28" s="12">
        <v>30</v>
      </c>
      <c r="F28" s="12">
        <v>40</v>
      </c>
      <c r="G28" s="9">
        <v>845</v>
      </c>
      <c r="H28" s="6">
        <v>166</v>
      </c>
      <c r="I28" s="6">
        <v>69</v>
      </c>
      <c r="J28" s="6">
        <v>35</v>
      </c>
      <c r="K28" s="10">
        <v>42.34</v>
      </c>
      <c r="L28" s="5">
        <f t="shared" si="0"/>
        <v>56.533087656698889</v>
      </c>
      <c r="M28" s="5">
        <f t="shared" si="1"/>
        <v>-12.466912343301111</v>
      </c>
    </row>
    <row r="29" spans="1:13" x14ac:dyDescent="0.25">
      <c r="A29" s="11" t="s">
        <v>38</v>
      </c>
      <c r="B29" s="3" t="s">
        <v>12</v>
      </c>
      <c r="C29" s="7">
        <v>14.8</v>
      </c>
      <c r="D29" s="8">
        <v>8000</v>
      </c>
      <c r="E29" s="12">
        <v>10</v>
      </c>
      <c r="F29" s="12">
        <v>20</v>
      </c>
      <c r="G29" s="9">
        <v>643</v>
      </c>
      <c r="H29" s="6">
        <v>142</v>
      </c>
      <c r="I29" s="6">
        <v>49</v>
      </c>
      <c r="J29" s="6">
        <v>43</v>
      </c>
      <c r="K29" s="10">
        <v>38.479999999999997</v>
      </c>
      <c r="L29" s="5">
        <f t="shared" si="0"/>
        <v>23.168728924997179</v>
      </c>
      <c r="M29" s="5">
        <f t="shared" si="1"/>
        <v>-25.831271075002821</v>
      </c>
    </row>
    <row r="30" spans="1:13" x14ac:dyDescent="0.25">
      <c r="A30" s="11" t="s">
        <v>14</v>
      </c>
      <c r="B30" s="3" t="s">
        <v>12</v>
      </c>
      <c r="C30" s="7">
        <v>14.8</v>
      </c>
      <c r="D30" s="8">
        <v>10000</v>
      </c>
      <c r="E30" s="12">
        <v>10</v>
      </c>
      <c r="F30" s="12">
        <v>20</v>
      </c>
      <c r="G30" s="9">
        <v>804</v>
      </c>
      <c r="H30" s="6">
        <v>160</v>
      </c>
      <c r="I30" s="6">
        <v>65</v>
      </c>
      <c r="J30" s="6">
        <v>36</v>
      </c>
      <c r="K30" s="10">
        <v>51.44</v>
      </c>
      <c r="L30" s="5">
        <f t="shared" si="0"/>
        <v>53.773506487860736</v>
      </c>
      <c r="M30" s="5">
        <f t="shared" si="1"/>
        <v>-11.226493512139264</v>
      </c>
    </row>
    <row r="31" spans="1:13" x14ac:dyDescent="0.25">
      <c r="A31" s="11" t="s">
        <v>44</v>
      </c>
      <c r="B31" s="3" t="s">
        <v>45</v>
      </c>
      <c r="C31" s="7">
        <v>14.8</v>
      </c>
      <c r="D31" s="8">
        <v>16000</v>
      </c>
      <c r="E31" s="12">
        <v>10</v>
      </c>
      <c r="F31" s="12">
        <v>20</v>
      </c>
      <c r="G31" s="9">
        <v>1290</v>
      </c>
      <c r="H31" s="6">
        <v>173</v>
      </c>
      <c r="I31" s="6">
        <v>74</v>
      </c>
      <c r="J31" s="6">
        <v>45</v>
      </c>
      <c r="K31" s="10">
        <v>84.18</v>
      </c>
      <c r="L31" s="5" t="e">
        <f t="shared" si="0"/>
        <v>#NUM!</v>
      </c>
      <c r="M31" s="5" t="e">
        <f t="shared" si="1"/>
        <v>#NUM!</v>
      </c>
    </row>
  </sheetData>
  <sortState ref="A5:L31">
    <sortCondition ref="C5:C31"/>
    <sortCondition ref="D5:D31"/>
  </sortState>
  <mergeCells count="1">
    <mergeCell ref="E3:F3"/>
  </mergeCells>
  <conditionalFormatting sqref="L5:L31">
    <cfRule type="cellIs" dxfId="3" priority="3" operator="lessThan">
      <formula>$I5</formula>
    </cfRule>
    <cfRule type="cellIs" dxfId="2" priority="4" operator="greaterThan">
      <formula>$I5</formula>
    </cfRule>
  </conditionalFormatting>
  <conditionalFormatting sqref="M5:M31">
    <cfRule type="cellIs" dxfId="1" priority="2" operator="lessThan">
      <formula>0</formula>
    </cfRule>
    <cfRule type="cellIs" dxfId="0" priority="1" operator="greaterThan">
      <formula>0</formula>
    </cfRule>
  </conditionalFormatting>
  <hyperlinks>
    <hyperlink ref="A16" r:id="rId1"/>
    <hyperlink ref="A18" r:id="rId2"/>
    <hyperlink ref="A19" r:id="rId3"/>
    <hyperlink ref="A5" r:id="rId4"/>
    <hyperlink ref="A7" r:id="rId5"/>
    <hyperlink ref="A6" r:id="rId6"/>
    <hyperlink ref="A17" r:id="rId7"/>
    <hyperlink ref="A20" r:id="rId8"/>
    <hyperlink ref="A21" r:id="rId9"/>
    <hyperlink ref="A8" r:id="rId10"/>
    <hyperlink ref="A9" r:id="rId11"/>
    <hyperlink ref="A10" r:id="rId12"/>
    <hyperlink ref="A22" r:id="rId13"/>
    <hyperlink ref="A12" r:id="rId14"/>
    <hyperlink ref="A11" r:id="rId15"/>
    <hyperlink ref="A23" r:id="rId16"/>
    <hyperlink ref="A24" r:id="rId17"/>
    <hyperlink ref="A13" r:id="rId18"/>
    <hyperlink ref="A25" r:id="rId19"/>
    <hyperlink ref="A14" r:id="rId20"/>
    <hyperlink ref="A26" r:id="rId21"/>
    <hyperlink ref="A27" r:id="rId22"/>
    <hyperlink ref="A28" r:id="rId23"/>
    <hyperlink ref="A29" r:id="rId24"/>
    <hyperlink ref="A15" r:id="rId25"/>
    <hyperlink ref="A30" r:id="rId26"/>
    <hyperlink ref="A31" r:id="rId27"/>
  </hyperlinks>
  <pageMargins left="0.7" right="0.7" top="0.75" bottom="0.75" header="0.3" footer="0.3"/>
  <pageSetup paperSize="9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lavirott</dc:creator>
  <cp:lastModifiedBy>lavirott</cp:lastModifiedBy>
  <dcterms:created xsi:type="dcterms:W3CDTF">2017-12-17T05:54:51Z</dcterms:created>
  <dcterms:modified xsi:type="dcterms:W3CDTF">2017-12-17T11:21:33Z</dcterms:modified>
</cp:coreProperties>
</file>